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ноябрь 2012 ДЭ" sheetId="1" r:id="rId1"/>
    <sheet name="ноябрь 2012 ДКП" sheetId="2" r:id="rId2"/>
    <sheet name="Составляющие цен" sheetId="3" r:id="rId3"/>
  </sheets>
  <definedNames>
    <definedName name="_xlnm.Print_Area" localSheetId="1">'ноябрь 2012 ДКП'!$A$1:$Y$755</definedName>
    <definedName name="_xlnm.Print_Area" localSheetId="0">'ноябрь 2012 ДЭ'!$A$1:$X$46</definedName>
    <definedName name="_xlnm.Print_Area" localSheetId="2">'Составляющие цен'!$A$1:$H$37</definedName>
  </definedNames>
  <calcPr fullCalcOnLoad="1" fullPrecision="0"/>
</workbook>
</file>

<file path=xl/sharedStrings.xml><?xml version="1.0" encoding="utf-8"?>
<sst xmlns="http://schemas.openxmlformats.org/spreadsheetml/2006/main" count="4945" uniqueCount="2336">
  <si>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</si>
  <si>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</si>
  <si>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</si>
  <si>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</si>
  <si>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</si>
  <si>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</si>
  <si>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</si>
  <si>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</si>
  <si>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</si>
  <si>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</si>
  <si>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</si>
  <si>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</si>
  <si>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</si>
  <si>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</si>
  <si>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</si>
  <si>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</si>
  <si>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</si>
  <si>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</si>
  <si>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</si>
  <si>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</si>
  <si>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</si>
  <si>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</si>
  <si>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</si>
  <si>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</si>
  <si>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</si>
  <si>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</si>
  <si>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</si>
  <si>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</si>
  <si>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</si>
  <si>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</si>
  <si>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</si>
  <si>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</si>
  <si>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</si>
  <si>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</si>
  <si>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</si>
  <si>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</si>
  <si>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</si>
  <si>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</si>
  <si>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2012 года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</si>
  <si>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</si>
  <si>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</si>
  <si>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</si>
  <si>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</si>
  <si>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</si>
  <si>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</si>
  <si>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</si>
  <si>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</si>
  <si>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</si>
  <si>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</si>
  <si>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</si>
  <si>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</si>
  <si>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</si>
  <si>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</si>
  <si>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</si>
  <si>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</si>
  <si>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</si>
  <si>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</si>
  <si>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</si>
  <si>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</si>
  <si>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</si>
  <si>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</si>
  <si>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Основание: Нормативный документ</t>
  </si>
  <si>
    <t>Сбытовая надбавка Гарантирующего поставщика</t>
  </si>
  <si>
    <t>руб/МВтч</t>
  </si>
  <si>
    <t xml:space="preserve">приказ КГРЦиТ по Белгородской области № 19/3 от 29.12.2011г. 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</si>
  <si>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</si>
  <si>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</si>
  <si>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</si>
  <si>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</si>
  <si>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</si>
  <si>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</si>
  <si>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</si>
  <si>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</si>
  <si>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</si>
  <si>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</si>
  <si>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</si>
  <si>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Бюджетные потребители</t>
  </si>
  <si>
    <t>Средневзвешенная нерегулируемая цена электрической энергии(мощности), рассчитываемая и публикуемая коммерческим оператором оптового рынка</t>
  </si>
  <si>
    <t>Дифференцированная по диапазонам числа часов использования мощности  средневзвешенная нерегулируемая цена на электроэнергию (мощность) на оптовом рынке</t>
  </si>
  <si>
    <t>от 7001 часов и выше</t>
  </si>
  <si>
    <t>от 6501 до 7000 часов</t>
  </si>
  <si>
    <t>от 6001 до 6500 часов</t>
  </si>
  <si>
    <t>от 5501 до 6000 часов</t>
  </si>
  <si>
    <t>от 5001 до 5500 часов</t>
  </si>
  <si>
    <t>от 4501 до 5000 часов</t>
  </si>
  <si>
    <t>менее 4500 часов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</si>
  <si>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</si>
  <si>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</si>
  <si>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</si>
  <si>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</si>
  <si>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</si>
  <si>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</si>
  <si>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</si>
  <si>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</si>
  <si>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</si>
  <si>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</si>
  <si>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</si>
  <si>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</si>
  <si>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</si>
  <si>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</si>
  <si>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</si>
  <si>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</si>
  <si>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</si>
  <si>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</si>
  <si>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</si>
  <si>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</si>
  <si>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</si>
  <si>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</si>
  <si>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</si>
  <si>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</si>
  <si>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</si>
  <si>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</si>
  <si>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</si>
  <si>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</si>
  <si>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</si>
  <si>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</si>
  <si>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</si>
  <si>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</si>
  <si>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</si>
  <si>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</si>
  <si>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</si>
  <si>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</si>
  <si>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</si>
  <si>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</si>
  <si>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</si>
  <si>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</si>
  <si>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</si>
  <si>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</si>
  <si>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</si>
  <si>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</si>
  <si>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</si>
  <si>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</si>
  <si>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</si>
  <si>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</si>
  <si>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</si>
  <si>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</si>
  <si>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</si>
  <si>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</si>
  <si>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</si>
  <si>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</si>
  <si>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</si>
  <si>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</si>
  <si>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</si>
  <si>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</si>
  <si>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</si>
  <si>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</si>
  <si>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</si>
  <si>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</si>
  <si>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приказ Федеральной службы по тарифам № 348-э/1 от 13.12.2011</t>
  </si>
  <si>
    <t>Решение Наблюдательного совета НП "Совет рынка" от 29 мая 2012г.</t>
  </si>
  <si>
    <t>Рассчитывается и публикуется ОАО АТС, согласно п.192 ПП РФ № 1172 от 27.12.2010г. (в ред. ПП РФ №442 от 04.05.12г.)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</si>
  <si>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</si>
  <si>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</si>
  <si>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</si>
  <si>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</si>
  <si>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6,69</t>
  </si>
  <si>
    <t>0,01</t>
  </si>
  <si>
    <t>78,07</t>
  </si>
  <si>
    <t>20,15</t>
  </si>
  <si>
    <t>706,29</t>
  </si>
  <si>
    <t>0,32</t>
  </si>
  <si>
    <t>0,07</t>
  </si>
  <si>
    <t>0,02</t>
  </si>
  <si>
    <t>8,04</t>
  </si>
  <si>
    <t>81,86</t>
  </si>
  <si>
    <t>3,83</t>
  </si>
  <si>
    <t>31,54</t>
  </si>
  <si>
    <t>64,66</t>
  </si>
  <si>
    <t>0,04</t>
  </si>
  <si>
    <t>87,26</t>
  </si>
  <si>
    <t>25,86</t>
  </si>
  <si>
    <t>9,86</t>
  </si>
  <si>
    <t>9,52</t>
  </si>
  <si>
    <t>42,96</t>
  </si>
  <si>
    <t>20,46</t>
  </si>
  <si>
    <t>69,94</t>
  </si>
  <si>
    <t>0,34</t>
  </si>
  <si>
    <t>28,36</t>
  </si>
  <si>
    <t>5,08</t>
  </si>
  <si>
    <t>47</t>
  </si>
  <si>
    <t>18,63</t>
  </si>
  <si>
    <t>50,92</t>
  </si>
  <si>
    <t>64,79</t>
  </si>
  <si>
    <t>13,73</t>
  </si>
  <si>
    <t>92,54</t>
  </si>
  <si>
    <t>3,97</t>
  </si>
  <si>
    <t>6,06</t>
  </si>
  <si>
    <t>26,48</t>
  </si>
  <si>
    <t>31,75</t>
  </si>
  <si>
    <t>0,6</t>
  </si>
  <si>
    <t>48,76</t>
  </si>
  <si>
    <t>36,45</t>
  </si>
  <si>
    <t>1163,65</t>
  </si>
  <si>
    <t>1159,03</t>
  </si>
  <si>
    <t>1159,53</t>
  </si>
  <si>
    <t>1156,27</t>
  </si>
  <si>
    <t>1146,24</t>
  </si>
  <si>
    <t>1196,52</t>
  </si>
  <si>
    <t>1125,9</t>
  </si>
  <si>
    <t>1149,76</t>
  </si>
  <si>
    <t>1134,31</t>
  </si>
  <si>
    <t>1115,56</t>
  </si>
  <si>
    <t>1077,16</t>
  </si>
  <si>
    <t>1214,42</t>
  </si>
  <si>
    <t>1188,7</t>
  </si>
  <si>
    <t>1194,36</t>
  </si>
  <si>
    <t>1157,86</t>
  </si>
  <si>
    <t>1199,68</t>
  </si>
  <si>
    <t>612,06</t>
  </si>
  <si>
    <t>735,68</t>
  </si>
  <si>
    <t>1212,34</t>
  </si>
  <si>
    <t>940,69</t>
  </si>
  <si>
    <t>731,36</t>
  </si>
  <si>
    <t>1239,04</t>
  </si>
  <si>
    <t>1116,49</t>
  </si>
  <si>
    <t>607,18</t>
  </si>
  <si>
    <t>1179,89</t>
  </si>
  <si>
    <t>1183,96</t>
  </si>
  <si>
    <t>1178,93</t>
  </si>
  <si>
    <t>1168,65</t>
  </si>
  <si>
    <t>1144,66</t>
  </si>
  <si>
    <t>1135,3</t>
  </si>
  <si>
    <t>1153,77</t>
  </si>
  <si>
    <t>1141,64</t>
  </si>
  <si>
    <t>1139,36</t>
  </si>
  <si>
    <t>ноябре</t>
  </si>
  <si>
    <t>приказ КГРЦиТ по Белгородской области № 18/1 от 17.09.2012г.</t>
  </si>
  <si>
    <t>660,62</t>
  </si>
  <si>
    <t>1477,59</t>
  </si>
  <si>
    <t>3283,45</t>
  </si>
  <si>
    <t>2173,98</t>
  </si>
  <si>
    <t>281066,48</t>
  </si>
  <si>
    <t>963,31</t>
  </si>
  <si>
    <t>01.11.2012</t>
  </si>
  <si>
    <t>746,33</t>
  </si>
  <si>
    <t>767,44</t>
  </si>
  <si>
    <t>750,65</t>
  </si>
  <si>
    <t>675,71</t>
  </si>
  <si>
    <t>695,03</t>
  </si>
  <si>
    <t>680,03</t>
  </si>
  <si>
    <t>7</t>
  </si>
  <si>
    <t>611,5</t>
  </si>
  <si>
    <t>569,56</t>
  </si>
  <si>
    <t>41,97</t>
  </si>
  <si>
    <t>573,88</t>
  </si>
  <si>
    <t>600,75</t>
  </si>
  <si>
    <t>0,54</t>
  </si>
  <si>
    <t>605,07</t>
  </si>
  <si>
    <t>705,2</t>
  </si>
  <si>
    <t>68,71</t>
  </si>
  <si>
    <t>709,52</t>
  </si>
  <si>
    <t>751,81</t>
  </si>
  <si>
    <t>189,13</t>
  </si>
  <si>
    <t>756,13</t>
  </si>
  <si>
    <t>983,59</t>
  </si>
  <si>
    <t>987,91</t>
  </si>
  <si>
    <t>1114,98</t>
  </si>
  <si>
    <t>5,16</t>
  </si>
  <si>
    <t>1119,3</t>
  </si>
  <si>
    <t>1146,65</t>
  </si>
  <si>
    <t>7,36</t>
  </si>
  <si>
    <t>1150,97</t>
  </si>
  <si>
    <t>1162,24</t>
  </si>
  <si>
    <t>18,74</t>
  </si>
  <si>
    <t>1166,56</t>
  </si>
  <si>
    <t>1190,73</t>
  </si>
  <si>
    <t>50,82</t>
  </si>
  <si>
    <t>1195,05</t>
  </si>
  <si>
    <t>1160,23</t>
  </si>
  <si>
    <t>24,44</t>
  </si>
  <si>
    <t>1164,55</t>
  </si>
  <si>
    <t>1165,38</t>
  </si>
  <si>
    <t>1169,7</t>
  </si>
  <si>
    <t>1144,28</t>
  </si>
  <si>
    <t>30,57</t>
  </si>
  <si>
    <t>1148,6</t>
  </si>
  <si>
    <t>1141,93</t>
  </si>
  <si>
    <t>42,75</t>
  </si>
  <si>
    <t>1146,25</t>
  </si>
  <si>
    <t>1142,01</t>
  </si>
  <si>
    <t>54,02</t>
  </si>
  <si>
    <t>1146,33</t>
  </si>
  <si>
    <t>1141,27</t>
  </si>
  <si>
    <t>31,53</t>
  </si>
  <si>
    <t>1145,59</t>
  </si>
  <si>
    <t>1211</t>
  </si>
  <si>
    <t>47,58</t>
  </si>
  <si>
    <t>1215,32</t>
  </si>
  <si>
    <t>1209,22</t>
  </si>
  <si>
    <t>60,99</t>
  </si>
  <si>
    <t>1213,54</t>
  </si>
  <si>
    <t>1211,17</t>
  </si>
  <si>
    <t>62,01</t>
  </si>
  <si>
    <t>1215,49</t>
  </si>
  <si>
    <t>62,98</t>
  </si>
  <si>
    <t>1198,68</t>
  </si>
  <si>
    <t>1123,67</t>
  </si>
  <si>
    <t>90,67</t>
  </si>
  <si>
    <t>1127,99</t>
  </si>
  <si>
    <t>883,56</t>
  </si>
  <si>
    <t>41,69</t>
  </si>
  <si>
    <t>887,88</t>
  </si>
  <si>
    <t>02.11.2012</t>
  </si>
  <si>
    <t>791,49</t>
  </si>
  <si>
    <t>117,97</t>
  </si>
  <si>
    <t>795,81</t>
  </si>
  <si>
    <t>672,63</t>
  </si>
  <si>
    <t>128,26</t>
  </si>
  <si>
    <t>676,95</t>
  </si>
  <si>
    <t>607,51</t>
  </si>
  <si>
    <t>624,74</t>
  </si>
  <si>
    <t>611,83</t>
  </si>
  <si>
    <t>619,58</t>
  </si>
  <si>
    <t>20,04</t>
  </si>
  <si>
    <t>623,9</t>
  </si>
  <si>
    <t>631,66</t>
  </si>
  <si>
    <t>25,48</t>
  </si>
  <si>
    <t>635,98</t>
  </si>
  <si>
    <t>710,83</t>
  </si>
  <si>
    <t>88,27</t>
  </si>
  <si>
    <t>715,15</t>
  </si>
  <si>
    <t>823,05</t>
  </si>
  <si>
    <t>102,35</t>
  </si>
  <si>
    <t>827,37</t>
  </si>
  <si>
    <t>1021,04</t>
  </si>
  <si>
    <t>103,84</t>
  </si>
  <si>
    <t>1025,36</t>
  </si>
  <si>
    <t>1180,23</t>
  </si>
  <si>
    <t>69,54</t>
  </si>
  <si>
    <t>1184,55</t>
  </si>
  <si>
    <t>1285,82</t>
  </si>
  <si>
    <t>1290,14</t>
  </si>
  <si>
    <t>1347,94</t>
  </si>
  <si>
    <t>21,58</t>
  </si>
  <si>
    <t>1352,26</t>
  </si>
  <si>
    <t>1369,1</t>
  </si>
  <si>
    <t>0,25</t>
  </si>
  <si>
    <t>0,51</t>
  </si>
  <si>
    <t>1373,42</t>
  </si>
  <si>
    <t>1358,9</t>
  </si>
  <si>
    <t>40,97</t>
  </si>
  <si>
    <t>1363,22</t>
  </si>
  <si>
    <t>1359,64</t>
  </si>
  <si>
    <t>22,9</t>
  </si>
  <si>
    <t>1363,96</t>
  </si>
  <si>
    <t>1315,79</t>
  </si>
  <si>
    <t>60,47</t>
  </si>
  <si>
    <t>1320,11</t>
  </si>
  <si>
    <t>1232,78</t>
  </si>
  <si>
    <t>8,15</t>
  </si>
  <si>
    <t>1237,1</t>
  </si>
  <si>
    <t>1193,32</t>
  </si>
  <si>
    <t>53,01</t>
  </si>
  <si>
    <t>1197,64</t>
  </si>
  <si>
    <t>1194,83</t>
  </si>
  <si>
    <t>103</t>
  </si>
  <si>
    <t>1199,15</t>
  </si>
  <si>
    <t>1353,99</t>
  </si>
  <si>
    <t>66,67</t>
  </si>
  <si>
    <t>1358,31</t>
  </si>
  <si>
    <t>1367,77</t>
  </si>
  <si>
    <t>119,48</t>
  </si>
  <si>
    <t>1372,09</t>
  </si>
  <si>
    <t>1370,12</t>
  </si>
  <si>
    <t>110,76</t>
  </si>
  <si>
    <t>1374,44</t>
  </si>
  <si>
    <t>1344,65</t>
  </si>
  <si>
    <t>204,28</t>
  </si>
  <si>
    <t>1348,97</t>
  </si>
  <si>
    <t>1135,4</t>
  </si>
  <si>
    <t>1139,72</t>
  </si>
  <si>
    <t>977,76</t>
  </si>
  <si>
    <t>74,44</t>
  </si>
  <si>
    <t>982,08</t>
  </si>
  <si>
    <t>03.11.2012</t>
  </si>
  <si>
    <t>830,3</t>
  </si>
  <si>
    <t>109,19</t>
  </si>
  <si>
    <t>834,62</t>
  </si>
  <si>
    <t>724,54</t>
  </si>
  <si>
    <t>44,2</t>
  </si>
  <si>
    <t>728,86</t>
  </si>
  <si>
    <t>702,91</t>
  </si>
  <si>
    <t>5,29</t>
  </si>
  <si>
    <t>707,23</t>
  </si>
  <si>
    <t>696,34</t>
  </si>
  <si>
    <t>4,6</t>
  </si>
  <si>
    <t>700,66</t>
  </si>
  <si>
    <t>669,79</t>
  </si>
  <si>
    <t>50,19</t>
  </si>
  <si>
    <t>674,11</t>
  </si>
  <si>
    <t>715,65</t>
  </si>
  <si>
    <t>131,04</t>
  </si>
  <si>
    <t>719,97</t>
  </si>
  <si>
    <t>836,81</t>
  </si>
  <si>
    <t>80,18</t>
  </si>
  <si>
    <t>841,13</t>
  </si>
  <si>
    <t>899,9</t>
  </si>
  <si>
    <t>96,35</t>
  </si>
  <si>
    <t>904,22</t>
  </si>
  <si>
    <t>1012,58</t>
  </si>
  <si>
    <t>80,68</t>
  </si>
  <si>
    <t>1016,9</t>
  </si>
  <si>
    <t>1082,28</t>
  </si>
  <si>
    <t>43,26</t>
  </si>
  <si>
    <t>1086,6</t>
  </si>
  <si>
    <t>1120,6</t>
  </si>
  <si>
    <t>11,11</t>
  </si>
  <si>
    <t>1124,92</t>
  </si>
  <si>
    <t>1128,54</t>
  </si>
  <si>
    <t>3,8</t>
  </si>
  <si>
    <t>1132,86</t>
  </si>
  <si>
    <t>1116,1</t>
  </si>
  <si>
    <t>1120,42</t>
  </si>
  <si>
    <t>1111,87</t>
  </si>
  <si>
    <t>12,95</t>
  </si>
  <si>
    <t>1116,19</t>
  </si>
  <si>
    <t>1107,95</t>
  </si>
  <si>
    <t>3,21</t>
  </si>
  <si>
    <t>1112,27</t>
  </si>
  <si>
    <t>1106,21</t>
  </si>
  <si>
    <t>4,88</t>
  </si>
  <si>
    <t>1110,53</t>
  </si>
  <si>
    <t>1107,31</t>
  </si>
  <si>
    <t>72,1</t>
  </si>
  <si>
    <t>1111,63</t>
  </si>
  <si>
    <t>1144,44</t>
  </si>
  <si>
    <t>165,17</t>
  </si>
  <si>
    <t>1148,76</t>
  </si>
  <si>
    <t>1210,94</t>
  </si>
  <si>
    <t>668,03</t>
  </si>
  <si>
    <t>1215,26</t>
  </si>
  <si>
    <t>1231,68</t>
  </si>
  <si>
    <t>423,15</t>
  </si>
  <si>
    <t>1236</t>
  </si>
  <si>
    <t>1217,68</t>
  </si>
  <si>
    <t>265,04</t>
  </si>
  <si>
    <t>1222</t>
  </si>
  <si>
    <t>137,37</t>
  </si>
  <si>
    <t>1188,28</t>
  </si>
  <si>
    <t>1115,81</t>
  </si>
  <si>
    <t>57,97</t>
  </si>
  <si>
    <t>1120,13</t>
  </si>
  <si>
    <t>1023,45</t>
  </si>
  <si>
    <t>173,32</t>
  </si>
  <si>
    <t>1027,77</t>
  </si>
  <si>
    <t>04.11.2012</t>
  </si>
  <si>
    <t>933,04</t>
  </si>
  <si>
    <t>141,7</t>
  </si>
  <si>
    <t>937,36</t>
  </si>
  <si>
    <t>763,25</t>
  </si>
  <si>
    <t>29,31</t>
  </si>
  <si>
    <t>767,57</t>
  </si>
  <si>
    <t>700,99</t>
  </si>
  <si>
    <t>0,28</t>
  </si>
  <si>
    <t>705,31</t>
  </si>
  <si>
    <t>690,04</t>
  </si>
  <si>
    <t>8,73</t>
  </si>
  <si>
    <t>694,36</t>
  </si>
  <si>
    <t>666,55</t>
  </si>
  <si>
    <t>41,86</t>
  </si>
  <si>
    <t>670,87</t>
  </si>
  <si>
    <t>682,34</t>
  </si>
  <si>
    <t>81,49</t>
  </si>
  <si>
    <t>686,66</t>
  </si>
  <si>
    <t>768,72</t>
  </si>
  <si>
    <t>75,79</t>
  </si>
  <si>
    <t>773,04</t>
  </si>
  <si>
    <t>855,68</t>
  </si>
  <si>
    <t>50,29</t>
  </si>
  <si>
    <t>860</t>
  </si>
  <si>
    <t>929,55</t>
  </si>
  <si>
    <t>17,79</t>
  </si>
  <si>
    <t>933,87</t>
  </si>
  <si>
    <t>996,35</t>
  </si>
  <si>
    <t>26,86</t>
  </si>
  <si>
    <t>1000,67</t>
  </si>
  <si>
    <t>1051,38</t>
  </si>
  <si>
    <t>11,21</t>
  </si>
  <si>
    <t>1055,7</t>
  </si>
  <si>
    <t>1078,86</t>
  </si>
  <si>
    <t>41,72</t>
  </si>
  <si>
    <t>1083,18</t>
  </si>
  <si>
    <t>1083,68</t>
  </si>
  <si>
    <t>107,17</t>
  </si>
  <si>
    <t>1088</t>
  </si>
  <si>
    <t>1080,37</t>
  </si>
  <si>
    <t>99,26</t>
  </si>
  <si>
    <t>1084,69</t>
  </si>
  <si>
    <t>1083,21</t>
  </si>
  <si>
    <t>158,59</t>
  </si>
  <si>
    <t>1087,53</t>
  </si>
  <si>
    <t>1099,53</t>
  </si>
  <si>
    <t>155,55</t>
  </si>
  <si>
    <t>1103,85</t>
  </si>
  <si>
    <t>14,18</t>
  </si>
  <si>
    <t>1145,96</t>
  </si>
  <si>
    <t>1164,8</t>
  </si>
  <si>
    <t>0,72</t>
  </si>
  <si>
    <t>1169,12</t>
  </si>
  <si>
    <t>24,83</t>
  </si>
  <si>
    <t>1243,36</t>
  </si>
  <si>
    <t>1247,78</t>
  </si>
  <si>
    <t>64,95</t>
  </si>
  <si>
    <t>1252,1</t>
  </si>
  <si>
    <t>1202,36</t>
  </si>
  <si>
    <t>52,04</t>
  </si>
  <si>
    <t>1206,68</t>
  </si>
  <si>
    <t>1171,11</t>
  </si>
  <si>
    <t>56,71</t>
  </si>
  <si>
    <t>1175,43</t>
  </si>
  <si>
    <t>1059,27</t>
  </si>
  <si>
    <t>255,49</t>
  </si>
  <si>
    <t>1063,59</t>
  </si>
  <si>
    <t>969,91</t>
  </si>
  <si>
    <t>245,4</t>
  </si>
  <si>
    <t>974,23</t>
  </si>
  <si>
    <t>05.11.2012</t>
  </si>
  <si>
    <t>863,86</t>
  </si>
  <si>
    <t>168,13</t>
  </si>
  <si>
    <t>868,18</t>
  </si>
  <si>
    <t>780,08</t>
  </si>
  <si>
    <t>114,61</t>
  </si>
  <si>
    <t>784,4</t>
  </si>
  <si>
    <t>707,84</t>
  </si>
  <si>
    <t>93,48</t>
  </si>
  <si>
    <t>712,16</t>
  </si>
  <si>
    <t>669,63</t>
  </si>
  <si>
    <t>60,79</t>
  </si>
  <si>
    <t>673,95</t>
  </si>
  <si>
    <t>663,74</t>
  </si>
  <si>
    <t>94,7</t>
  </si>
  <si>
    <t>668,06</t>
  </si>
  <si>
    <t>648,54</t>
  </si>
  <si>
    <t>652,86</t>
  </si>
  <si>
    <t>676,92</t>
  </si>
  <si>
    <t>34,14</t>
  </si>
  <si>
    <t>681,24</t>
  </si>
  <si>
    <t>787</t>
  </si>
  <si>
    <t>36,64</t>
  </si>
  <si>
    <t>791,32</t>
  </si>
  <si>
    <t>883,82</t>
  </si>
  <si>
    <t>3,64</t>
  </si>
  <si>
    <t>888,14</t>
  </si>
  <si>
    <t>960,32</t>
  </si>
  <si>
    <t>24,4</t>
  </si>
  <si>
    <t>964,64</t>
  </si>
  <si>
    <t>999,77</t>
  </si>
  <si>
    <t>44,99</t>
  </si>
  <si>
    <t>1004,09</t>
  </si>
  <si>
    <t>1049,57</t>
  </si>
  <si>
    <t>97,44</t>
  </si>
  <si>
    <t>1053,89</t>
  </si>
  <si>
    <t>1026,24</t>
  </si>
  <si>
    <t>73,03</t>
  </si>
  <si>
    <t>1030,56</t>
  </si>
  <si>
    <t>1042,7</t>
  </si>
  <si>
    <t>85,37</t>
  </si>
  <si>
    <t>1047,02</t>
  </si>
  <si>
    <t>1052,97</t>
  </si>
  <si>
    <t>45,52</t>
  </si>
  <si>
    <t>1057,29</t>
  </si>
  <si>
    <t>1083,76</t>
  </si>
  <si>
    <t>41,34</t>
  </si>
  <si>
    <t>1088,08</t>
  </si>
  <si>
    <t>1114,9</t>
  </si>
  <si>
    <t>7,61</t>
  </si>
  <si>
    <t>1119,22</t>
  </si>
  <si>
    <t>1136,65</t>
  </si>
  <si>
    <t>13,53</t>
  </si>
  <si>
    <t>1140,97</t>
  </si>
  <si>
    <t>1189,67</t>
  </si>
  <si>
    <t>14,92</t>
  </si>
  <si>
    <t>1193,99</t>
  </si>
  <si>
    <t>1198,45</t>
  </si>
  <si>
    <t>45,05</t>
  </si>
  <si>
    <t>1202,77</t>
  </si>
  <si>
    <t>1166,88</t>
  </si>
  <si>
    <t>37,37</t>
  </si>
  <si>
    <t>1171,2</t>
  </si>
  <si>
    <t>1159,38</t>
  </si>
  <si>
    <t>54,03</t>
  </si>
  <si>
    <t>1163,7</t>
  </si>
  <si>
    <t>1053,11</t>
  </si>
  <si>
    <t>158,93</t>
  </si>
  <si>
    <t>1057,43</t>
  </si>
  <si>
    <t>885,87</t>
  </si>
  <si>
    <t>160,6</t>
  </si>
  <si>
    <t>890,19</t>
  </si>
  <si>
    <t>06.11.2012</t>
  </si>
  <si>
    <t>759,8</t>
  </si>
  <si>
    <t>112,58</t>
  </si>
  <si>
    <t>764,12</t>
  </si>
  <si>
    <t>705,74</t>
  </si>
  <si>
    <t>90,22</t>
  </si>
  <si>
    <t>710,06</t>
  </si>
  <si>
    <t>651,8</t>
  </si>
  <si>
    <t>142,94</t>
  </si>
  <si>
    <t>656,12</t>
  </si>
  <si>
    <t>588,82</t>
  </si>
  <si>
    <t>605,95</t>
  </si>
  <si>
    <t>593,14</t>
  </si>
  <si>
    <t>68,99</t>
  </si>
  <si>
    <t>616,38</t>
  </si>
  <si>
    <t>652,41</t>
  </si>
  <si>
    <t>20,49</t>
  </si>
  <si>
    <t>656,73</t>
  </si>
  <si>
    <t>818,06</t>
  </si>
  <si>
    <t>35,59</t>
  </si>
  <si>
    <t>822,38</t>
  </si>
  <si>
    <t>979,08</t>
  </si>
  <si>
    <t>2,48</t>
  </si>
  <si>
    <t>0,41</t>
  </si>
  <si>
    <t>983,4</t>
  </si>
  <si>
    <t>1109,94</t>
  </si>
  <si>
    <t>27,68</t>
  </si>
  <si>
    <t>1114,26</t>
  </si>
  <si>
    <t>1137,27</t>
  </si>
  <si>
    <t>40,25</t>
  </si>
  <si>
    <t>1141,59</t>
  </si>
  <si>
    <t>1146,5</t>
  </si>
  <si>
    <t>42,4</t>
  </si>
  <si>
    <t>1150,82</t>
  </si>
  <si>
    <t>1154,55</t>
  </si>
  <si>
    <t>50,8</t>
  </si>
  <si>
    <t>1158,87</t>
  </si>
  <si>
    <t>1133,17</t>
  </si>
  <si>
    <t>36,72</t>
  </si>
  <si>
    <t>1137,49</t>
  </si>
  <si>
    <t>1152,12</t>
  </si>
  <si>
    <t>49,52</t>
  </si>
  <si>
    <t>1156,44</t>
  </si>
  <si>
    <t>1136,1</t>
  </si>
  <si>
    <t>46,75</t>
  </si>
  <si>
    <t>1140,42</t>
  </si>
  <si>
    <t>1133,04</t>
  </si>
  <si>
    <t>42,91</t>
  </si>
  <si>
    <t>1137,36</t>
  </si>
  <si>
    <t>1132,3</t>
  </si>
  <si>
    <t>27,67</t>
  </si>
  <si>
    <t>1136,62</t>
  </si>
  <si>
    <t>1139,01</t>
  </si>
  <si>
    <t>8,78</t>
  </si>
  <si>
    <t>1143,33</t>
  </si>
  <si>
    <t>1180,83</t>
  </si>
  <si>
    <t>1185,15</t>
  </si>
  <si>
    <t>1177,22</t>
  </si>
  <si>
    <t>43,63</t>
  </si>
  <si>
    <t>1181,54</t>
  </si>
  <si>
    <t>1170,44</t>
  </si>
  <si>
    <t>46,17</t>
  </si>
  <si>
    <t>1174,76</t>
  </si>
  <si>
    <t>1154,28</t>
  </si>
  <si>
    <t>77,59</t>
  </si>
  <si>
    <t>1158,6</t>
  </si>
  <si>
    <t>1027,21</t>
  </si>
  <si>
    <t>324</t>
  </si>
  <si>
    <t>1031,53</t>
  </si>
  <si>
    <t>808,89</t>
  </si>
  <si>
    <t>570,96</t>
  </si>
  <si>
    <t>813,21</t>
  </si>
  <si>
    <t>07.11.2012</t>
  </si>
  <si>
    <t>669,95</t>
  </si>
  <si>
    <t>45,94</t>
  </si>
  <si>
    <t>674,27</t>
  </si>
  <si>
    <t>641,47</t>
  </si>
  <si>
    <t>54,9</t>
  </si>
  <si>
    <t>645,79</t>
  </si>
  <si>
    <t>581,29</t>
  </si>
  <si>
    <t>585,61</t>
  </si>
  <si>
    <t>562,16</t>
  </si>
  <si>
    <t>3,94</t>
  </si>
  <si>
    <t>566,48</t>
  </si>
  <si>
    <t>481,26</t>
  </si>
  <si>
    <t>216,89</t>
  </si>
  <si>
    <t>485,58</t>
  </si>
  <si>
    <t>566,96</t>
  </si>
  <si>
    <t>105,32</t>
  </si>
  <si>
    <t>571,28</t>
  </si>
  <si>
    <t>774,05</t>
  </si>
  <si>
    <t>778,37</t>
  </si>
  <si>
    <t>961,6</t>
  </si>
  <si>
    <t>2,67</t>
  </si>
  <si>
    <t>965,92</t>
  </si>
  <si>
    <t>1125,18</t>
  </si>
  <si>
    <t>8,47</t>
  </si>
  <si>
    <t>1129,5</t>
  </si>
  <si>
    <t>1156,59</t>
  </si>
  <si>
    <t>27,91</t>
  </si>
  <si>
    <t>1160,91</t>
  </si>
  <si>
    <t>1162,53</t>
  </si>
  <si>
    <t>60</t>
  </si>
  <si>
    <t>1166,85</t>
  </si>
  <si>
    <t>1184,38</t>
  </si>
  <si>
    <t>64,1</t>
  </si>
  <si>
    <t>1159,04</t>
  </si>
  <si>
    <t>63,91</t>
  </si>
  <si>
    <t>1163,36</t>
  </si>
  <si>
    <t>1174,15</t>
  </si>
  <si>
    <t>60,43</t>
  </si>
  <si>
    <t>1178,47</t>
  </si>
  <si>
    <t>1153,49</t>
  </si>
  <si>
    <t>65,33</t>
  </si>
  <si>
    <t>1157,81</t>
  </si>
  <si>
    <t>1149,45</t>
  </si>
  <si>
    <t>65,52</t>
  </si>
  <si>
    <t>1143,13</t>
  </si>
  <si>
    <t>161,4</t>
  </si>
  <si>
    <t>1147,45</t>
  </si>
  <si>
    <t>1138,61</t>
  </si>
  <si>
    <t>39,57</t>
  </si>
  <si>
    <t>1142,93</t>
  </si>
  <si>
    <t>1181,93</t>
  </si>
  <si>
    <t>46,29</t>
  </si>
  <si>
    <t>1186,25</t>
  </si>
  <si>
    <t>1183,77</t>
  </si>
  <si>
    <t>86,99</t>
  </si>
  <si>
    <t>1188,09</t>
  </si>
  <si>
    <t>1186,17</t>
  </si>
  <si>
    <t>105,59</t>
  </si>
  <si>
    <t>1190,49</t>
  </si>
  <si>
    <t>1145,13</t>
  </si>
  <si>
    <t>269,94</t>
  </si>
  <si>
    <t>1016,57</t>
  </si>
  <si>
    <t>273,49</t>
  </si>
  <si>
    <t>1020,89</t>
  </si>
  <si>
    <t>820,03</t>
  </si>
  <si>
    <t>354,63</t>
  </si>
  <si>
    <t>824,35</t>
  </si>
  <si>
    <t>08.11.2012</t>
  </si>
  <si>
    <t>656,34</t>
  </si>
  <si>
    <t>29,01</t>
  </si>
  <si>
    <t>660,66</t>
  </si>
  <si>
    <t>630,43</t>
  </si>
  <si>
    <t>25,61</t>
  </si>
  <si>
    <t>634,75</t>
  </si>
  <si>
    <t>582,3</t>
  </si>
  <si>
    <t>0,1</t>
  </si>
  <si>
    <t>586,62</t>
  </si>
  <si>
    <t>599,04</t>
  </si>
  <si>
    <t>4,32</t>
  </si>
  <si>
    <t>462,42</t>
  </si>
  <si>
    <t>176,31</t>
  </si>
  <si>
    <t>466,74</t>
  </si>
  <si>
    <t>463,2</t>
  </si>
  <si>
    <t>239,14</t>
  </si>
  <si>
    <t>467,52</t>
  </si>
  <si>
    <t>751,72</t>
  </si>
  <si>
    <t>153,38</t>
  </si>
  <si>
    <t>756,04</t>
  </si>
  <si>
    <t>981,64</t>
  </si>
  <si>
    <t>56,07</t>
  </si>
  <si>
    <t>985,96</t>
  </si>
  <si>
    <t>1106,57</t>
  </si>
  <si>
    <t>18,68</t>
  </si>
  <si>
    <t>1110,89</t>
  </si>
  <si>
    <t>1131,26</t>
  </si>
  <si>
    <t>1,54</t>
  </si>
  <si>
    <t>1135,58</t>
  </si>
  <si>
    <t>1135,13</t>
  </si>
  <si>
    <t>6,41</t>
  </si>
  <si>
    <t>1139,45</t>
  </si>
  <si>
    <t>1154,1</t>
  </si>
  <si>
    <t>18,59</t>
  </si>
  <si>
    <t>1158,42</t>
  </si>
  <si>
    <t>1143,39</t>
  </si>
  <si>
    <t>13,83</t>
  </si>
  <si>
    <t>1147,71</t>
  </si>
  <si>
    <t>1143,5</t>
  </si>
  <si>
    <t>13,43</t>
  </si>
  <si>
    <t>1147,82</t>
  </si>
  <si>
    <t>1132,37</t>
  </si>
  <si>
    <t>4,23</t>
  </si>
  <si>
    <t>1136,69</t>
  </si>
  <si>
    <t>1126,19</t>
  </si>
  <si>
    <t>3,73</t>
  </si>
  <si>
    <t>1130,51</t>
  </si>
  <si>
    <t>1122,59</t>
  </si>
  <si>
    <t>8,82</t>
  </si>
  <si>
    <t>1126,91</t>
  </si>
  <si>
    <t>1126,44</t>
  </si>
  <si>
    <t>19,25</t>
  </si>
  <si>
    <t>1130,76</t>
  </si>
  <si>
    <t>1171,64</t>
  </si>
  <si>
    <t>20,07</t>
  </si>
  <si>
    <t>1175,96</t>
  </si>
  <si>
    <t>1154,71</t>
  </si>
  <si>
    <t>28,81</t>
  </si>
  <si>
    <t>1143,67</t>
  </si>
  <si>
    <t>23,56</t>
  </si>
  <si>
    <t>1147,99</t>
  </si>
  <si>
    <t>1131,33</t>
  </si>
  <si>
    <t>40,35</t>
  </si>
  <si>
    <t>1135,65</t>
  </si>
  <si>
    <t>1024,73</t>
  </si>
  <si>
    <t>88,19</t>
  </si>
  <si>
    <t>1029,05</t>
  </si>
  <si>
    <t>846,35</t>
  </si>
  <si>
    <t>133,94</t>
  </si>
  <si>
    <t>850,67</t>
  </si>
  <si>
    <t>09.11.2012</t>
  </si>
  <si>
    <t>698,98</t>
  </si>
  <si>
    <t>122,47</t>
  </si>
  <si>
    <t>703,3</t>
  </si>
  <si>
    <t>612,51</t>
  </si>
  <si>
    <t>44,09</t>
  </si>
  <si>
    <t>616,83</t>
  </si>
  <si>
    <t>569,78</t>
  </si>
  <si>
    <t>315,1</t>
  </si>
  <si>
    <t>574,1</t>
  </si>
  <si>
    <t>427,52</t>
  </si>
  <si>
    <t>176,43</t>
  </si>
  <si>
    <t>479,96</t>
  </si>
  <si>
    <t>180,75</t>
  </si>
  <si>
    <t>549,25</t>
  </si>
  <si>
    <t>211,46</t>
  </si>
  <si>
    <t>553,57</t>
  </si>
  <si>
    <t>773,11</t>
  </si>
  <si>
    <t>137,04</t>
  </si>
  <si>
    <t>777,43</t>
  </si>
  <si>
    <t>992,3</t>
  </si>
  <si>
    <t>114,34</t>
  </si>
  <si>
    <t>996,62</t>
  </si>
  <si>
    <t>1136,48</t>
  </si>
  <si>
    <t>86,33</t>
  </si>
  <si>
    <t>1140,8</t>
  </si>
  <si>
    <t>1194,65</t>
  </si>
  <si>
    <t>54,38</t>
  </si>
  <si>
    <t>1198,97</t>
  </si>
  <si>
    <t>1199,5</t>
  </si>
  <si>
    <t>43,93</t>
  </si>
  <si>
    <t>1203,82</t>
  </si>
  <si>
    <t>1215,02</t>
  </si>
  <si>
    <t>37,98</t>
  </si>
  <si>
    <t>1219,34</t>
  </si>
  <si>
    <t>1187,56</t>
  </si>
  <si>
    <t>6,01</t>
  </si>
  <si>
    <t>1191,88</t>
  </si>
  <si>
    <t>1196,97</t>
  </si>
  <si>
    <t>23,22</t>
  </si>
  <si>
    <t>1201,29</t>
  </si>
  <si>
    <t>1195,75</t>
  </si>
  <si>
    <t>52,25</t>
  </si>
  <si>
    <t>1200,07</t>
  </si>
  <si>
    <t>1183,36</t>
  </si>
  <si>
    <t>59,36</t>
  </si>
  <si>
    <t>1187,68</t>
  </si>
  <si>
    <t>1172,69</t>
  </si>
  <si>
    <t>65,09</t>
  </si>
  <si>
    <t>1177,01</t>
  </si>
  <si>
    <t>1175,51</t>
  </si>
  <si>
    <t>41,02</t>
  </si>
  <si>
    <t>1179,83</t>
  </si>
  <si>
    <t>1226,91</t>
  </si>
  <si>
    <t>1231,23</t>
  </si>
  <si>
    <t>1240,25</t>
  </si>
  <si>
    <t>108,68</t>
  </si>
  <si>
    <t>1244,57</t>
  </si>
  <si>
    <t>1205,37</t>
  </si>
  <si>
    <t>76,78</t>
  </si>
  <si>
    <t>1209,69</t>
  </si>
  <si>
    <t>63,18</t>
  </si>
  <si>
    <t>1167,97</t>
  </si>
  <si>
    <t>1082,73</t>
  </si>
  <si>
    <t>99,76</t>
  </si>
  <si>
    <t>1087,05</t>
  </si>
  <si>
    <t>923,51</t>
  </si>
  <si>
    <t>163,77</t>
  </si>
  <si>
    <t>927,83</t>
  </si>
  <si>
    <t>10.11.2012</t>
  </si>
  <si>
    <t>727,53</t>
  </si>
  <si>
    <t>72,24</t>
  </si>
  <si>
    <t>731,85</t>
  </si>
  <si>
    <t>659,84</t>
  </si>
  <si>
    <t>81,01</t>
  </si>
  <si>
    <t>664,16</t>
  </si>
  <si>
    <t>604,98</t>
  </si>
  <si>
    <t>2,58</t>
  </si>
  <si>
    <t>609,3</t>
  </si>
  <si>
    <t>587,63</t>
  </si>
  <si>
    <t>3,45</t>
  </si>
  <si>
    <t>591,95</t>
  </si>
  <si>
    <t>582,81</t>
  </si>
  <si>
    <t>24,84</t>
  </si>
  <si>
    <t>587,13</t>
  </si>
  <si>
    <t>600,96</t>
  </si>
  <si>
    <t>71,78</t>
  </si>
  <si>
    <t>605,28</t>
  </si>
  <si>
    <t>668,05</t>
  </si>
  <si>
    <t>67,65</t>
  </si>
  <si>
    <t>672,37</t>
  </si>
  <si>
    <t>749,42</t>
  </si>
  <si>
    <t>99,06</t>
  </si>
  <si>
    <t>753,74</t>
  </si>
  <si>
    <t>912</t>
  </si>
  <si>
    <t>0,4</t>
  </si>
  <si>
    <t>916,32</t>
  </si>
  <si>
    <t>982,55</t>
  </si>
  <si>
    <t>26,03</t>
  </si>
  <si>
    <t>986,87</t>
  </si>
  <si>
    <t>1016,86</t>
  </si>
  <si>
    <t>1,86</t>
  </si>
  <si>
    <t>1021,18</t>
  </si>
  <si>
    <t>1022,83</t>
  </si>
  <si>
    <t>46,21</t>
  </si>
  <si>
    <t>1027,15</t>
  </si>
  <si>
    <t>1022,56</t>
  </si>
  <si>
    <t>14,66</t>
  </si>
  <si>
    <t>1026,88</t>
  </si>
  <si>
    <t>1021,77</t>
  </si>
  <si>
    <t>52,38</t>
  </si>
  <si>
    <t>1026,09</t>
  </si>
  <si>
    <t>1013,07</t>
  </si>
  <si>
    <t>5,01</t>
  </si>
  <si>
    <t>1017,39</t>
  </si>
  <si>
    <t>1010,31</t>
  </si>
  <si>
    <t>2,4</t>
  </si>
  <si>
    <t>1014,63</t>
  </si>
  <si>
    <t>1004,12</t>
  </si>
  <si>
    <t>9,14</t>
  </si>
  <si>
    <t>1008,44</t>
  </si>
  <si>
    <t>1051,42</t>
  </si>
  <si>
    <t>54,09</t>
  </si>
  <si>
    <t>1055,74</t>
  </si>
  <si>
    <t>1127,51</t>
  </si>
  <si>
    <t>18,53</t>
  </si>
  <si>
    <t>1131,83</t>
  </si>
  <si>
    <t>1122,01</t>
  </si>
  <si>
    <t>1126,33</t>
  </si>
  <si>
    <t>1087,79</t>
  </si>
  <si>
    <t>9,48</t>
  </si>
  <si>
    <t>1092,11</t>
  </si>
  <si>
    <t>1036,1</t>
  </si>
  <si>
    <t>1040,42</t>
  </si>
  <si>
    <t>969,39</t>
  </si>
  <si>
    <t>67,59</t>
  </si>
  <si>
    <t>973,71</t>
  </si>
  <si>
    <t>780,64</t>
  </si>
  <si>
    <t>50,17</t>
  </si>
  <si>
    <t>784,96</t>
  </si>
  <si>
    <t>11.11.2012</t>
  </si>
  <si>
    <t>659,97</t>
  </si>
  <si>
    <t>664,29</t>
  </si>
  <si>
    <t>602,74</t>
  </si>
  <si>
    <t>18,47</t>
  </si>
  <si>
    <t>607,06</t>
  </si>
  <si>
    <t>573,03</t>
  </si>
  <si>
    <t>7,75</t>
  </si>
  <si>
    <t>577,35</t>
  </si>
  <si>
    <t>494,68</t>
  </si>
  <si>
    <t>49,23</t>
  </si>
  <si>
    <t>499</t>
  </si>
  <si>
    <t>485</t>
  </si>
  <si>
    <t>94,84</t>
  </si>
  <si>
    <t>489,32</t>
  </si>
  <si>
    <t>555,04</t>
  </si>
  <si>
    <t>43,8</t>
  </si>
  <si>
    <t>559,36</t>
  </si>
  <si>
    <t>48,72</t>
  </si>
  <si>
    <t>552,95</t>
  </si>
  <si>
    <t>53,04</t>
  </si>
  <si>
    <t>590,79</t>
  </si>
  <si>
    <t>74,94</t>
  </si>
  <si>
    <t>595,11</t>
  </si>
  <si>
    <t>739,59</t>
  </si>
  <si>
    <t>75,7</t>
  </si>
  <si>
    <t>743,91</t>
  </si>
  <si>
    <t>871,47</t>
  </si>
  <si>
    <t>20,12</t>
  </si>
  <si>
    <t>875,79</t>
  </si>
  <si>
    <t>940,97</t>
  </si>
  <si>
    <t>8,08</t>
  </si>
  <si>
    <t>945,29</t>
  </si>
  <si>
    <t>953,17</t>
  </si>
  <si>
    <t>42,93</t>
  </si>
  <si>
    <t>957,49</t>
  </si>
  <si>
    <t>953,5</t>
  </si>
  <si>
    <t>85,76</t>
  </si>
  <si>
    <t>957,82</t>
  </si>
  <si>
    <t>953,21</t>
  </si>
  <si>
    <t>957,53</t>
  </si>
  <si>
    <t>952,71</t>
  </si>
  <si>
    <t>957,03</t>
  </si>
  <si>
    <t>953,8</t>
  </si>
  <si>
    <t>7,02</t>
  </si>
  <si>
    <t>958,12</t>
  </si>
  <si>
    <t>963,33</t>
  </si>
  <si>
    <t>79,06</t>
  </si>
  <si>
    <t>967,65</t>
  </si>
  <si>
    <t>987,01</t>
  </si>
  <si>
    <t>136,65</t>
  </si>
  <si>
    <t>991,33</t>
  </si>
  <si>
    <t>1081,98</t>
  </si>
  <si>
    <t>1086,3</t>
  </si>
  <si>
    <t>1096,23</t>
  </si>
  <si>
    <t>17,76</t>
  </si>
  <si>
    <t>1100,55</t>
  </si>
  <si>
    <t>1076,74</t>
  </si>
  <si>
    <t>1,34</t>
  </si>
  <si>
    <t>1081,06</t>
  </si>
  <si>
    <t>1001,95</t>
  </si>
  <si>
    <t>12,54</t>
  </si>
  <si>
    <t>1006,27</t>
  </si>
  <si>
    <t>960,13</t>
  </si>
  <si>
    <t>1,26</t>
  </si>
  <si>
    <t>964,45</t>
  </si>
  <si>
    <t>752,08</t>
  </si>
  <si>
    <t>1,87</t>
  </si>
  <si>
    <t>756,4</t>
  </si>
  <si>
    <t>12.11.2012</t>
  </si>
  <si>
    <t>665,89</t>
  </si>
  <si>
    <t>46,73</t>
  </si>
  <si>
    <t>670,21</t>
  </si>
  <si>
    <t>575,62</t>
  </si>
  <si>
    <t>0,29</t>
  </si>
  <si>
    <t>0,03</t>
  </si>
  <si>
    <t>579,94</t>
  </si>
  <si>
    <t>537,85</t>
  </si>
  <si>
    <t>14,48</t>
  </si>
  <si>
    <t>542,17</t>
  </si>
  <si>
    <t>531,81</t>
  </si>
  <si>
    <t>39,48</t>
  </si>
  <si>
    <t>536,13</t>
  </si>
  <si>
    <t>560,38</t>
  </si>
  <si>
    <t>413,96</t>
  </si>
  <si>
    <t>564,7</t>
  </si>
  <si>
    <t>657,28</t>
  </si>
  <si>
    <t>151,21</t>
  </si>
  <si>
    <t>661,6</t>
  </si>
  <si>
    <t>804,9</t>
  </si>
  <si>
    <t>139,42</t>
  </si>
  <si>
    <t>809,22</t>
  </si>
  <si>
    <t>975,93</t>
  </si>
  <si>
    <t>115,04</t>
  </si>
  <si>
    <t>980,25</t>
  </si>
  <si>
    <t>1107,77</t>
  </si>
  <si>
    <t>56,84</t>
  </si>
  <si>
    <t>1112,09</t>
  </si>
  <si>
    <t>1130,26</t>
  </si>
  <si>
    <t>27,76</t>
  </si>
  <si>
    <t>1134,58</t>
  </si>
  <si>
    <t>1143,66</t>
  </si>
  <si>
    <t>12,25</t>
  </si>
  <si>
    <t>1147,98</t>
  </si>
  <si>
    <t>1154,98</t>
  </si>
  <si>
    <t>11,65</t>
  </si>
  <si>
    <t>1159,3</t>
  </si>
  <si>
    <t>1123,96</t>
  </si>
  <si>
    <t>34,86</t>
  </si>
  <si>
    <t>1128,28</t>
  </si>
  <si>
    <t>1134,17</t>
  </si>
  <si>
    <t>33,63</t>
  </si>
  <si>
    <t>1138,49</t>
  </si>
  <si>
    <t>1125,68</t>
  </si>
  <si>
    <t>3,56</t>
  </si>
  <si>
    <t>1130</t>
  </si>
  <si>
    <t>1116,41</t>
  </si>
  <si>
    <t>4,77</t>
  </si>
  <si>
    <t>1120,73</t>
  </si>
  <si>
    <t>1108,61</t>
  </si>
  <si>
    <t>2,74</t>
  </si>
  <si>
    <t>1112,93</t>
  </si>
  <si>
    <t>1111,32</t>
  </si>
  <si>
    <t>31,87</t>
  </si>
  <si>
    <t>1115,64</t>
  </si>
  <si>
    <t>1167,33</t>
  </si>
  <si>
    <t>52,55</t>
  </si>
  <si>
    <t>1171,65</t>
  </si>
  <si>
    <t>26,45</t>
  </si>
  <si>
    <t>1172,97</t>
  </si>
  <si>
    <t>1148,75</t>
  </si>
  <si>
    <t>9,84</t>
  </si>
  <si>
    <t>1153,07</t>
  </si>
  <si>
    <t>1131,92</t>
  </si>
  <si>
    <t>26,37</t>
  </si>
  <si>
    <t>1136,24</t>
  </si>
  <si>
    <t>1026,73</t>
  </si>
  <si>
    <t>103,79</t>
  </si>
  <si>
    <t>1031,05</t>
  </si>
  <si>
    <t>868,98</t>
  </si>
  <si>
    <t>104,39</t>
  </si>
  <si>
    <t>873,3</t>
  </si>
  <si>
    <t>13.11.2012</t>
  </si>
  <si>
    <t>716,16</t>
  </si>
  <si>
    <t>111,77</t>
  </si>
  <si>
    <t>720,48</t>
  </si>
  <si>
    <t>642,92</t>
  </si>
  <si>
    <t>39,73</t>
  </si>
  <si>
    <t>647,24</t>
  </si>
  <si>
    <t>585,51</t>
  </si>
  <si>
    <t>159,87</t>
  </si>
  <si>
    <t>589,83</t>
  </si>
  <si>
    <t>590,71</t>
  </si>
  <si>
    <t>11,02</t>
  </si>
  <si>
    <t>595,03</t>
  </si>
  <si>
    <t>612</t>
  </si>
  <si>
    <t>39,99</t>
  </si>
  <si>
    <t>616,32</t>
  </si>
  <si>
    <t>735,57</t>
  </si>
  <si>
    <t>125,44</t>
  </si>
  <si>
    <t>739,89</t>
  </si>
  <si>
    <t>848,65</t>
  </si>
  <si>
    <t>109,94</t>
  </si>
  <si>
    <t>852,97</t>
  </si>
  <si>
    <t>1031,83</t>
  </si>
  <si>
    <t>77,13</t>
  </si>
  <si>
    <t>1036,15</t>
  </si>
  <si>
    <t>1143,37</t>
  </si>
  <si>
    <t>11,03</t>
  </si>
  <si>
    <t>1147,69</t>
  </si>
  <si>
    <t>1203,5</t>
  </si>
  <si>
    <t>51,67</t>
  </si>
  <si>
    <t>1207,82</t>
  </si>
  <si>
    <t>1212,61</t>
  </si>
  <si>
    <t>75,64</t>
  </si>
  <si>
    <t>1216,93</t>
  </si>
  <si>
    <t>1245,14</t>
  </si>
  <si>
    <t>105,19</t>
  </si>
  <si>
    <t>1249,46</t>
  </si>
  <si>
    <t>1189,23</t>
  </si>
  <si>
    <t>28,92</t>
  </si>
  <si>
    <t>1193,55</t>
  </si>
  <si>
    <t>1199,84</t>
  </si>
  <si>
    <t>39,66</t>
  </si>
  <si>
    <t>1204,16</t>
  </si>
  <si>
    <t>1176,82</t>
  </si>
  <si>
    <t>63,65</t>
  </si>
  <si>
    <t>1181,14</t>
  </si>
  <si>
    <t>1160,7</t>
  </si>
  <si>
    <t>43,12</t>
  </si>
  <si>
    <t>1165,02</t>
  </si>
  <si>
    <t>1159,36</t>
  </si>
  <si>
    <t>50,88</t>
  </si>
  <si>
    <t>1163,68</t>
  </si>
  <si>
    <t>1155,85</t>
  </si>
  <si>
    <t>36,84</t>
  </si>
  <si>
    <t>1160,17</t>
  </si>
  <si>
    <t>1192,2</t>
  </si>
  <si>
    <t>11,77</t>
  </si>
  <si>
    <t>1190,35</t>
  </si>
  <si>
    <t>77,53</t>
  </si>
  <si>
    <t>1194,67</t>
  </si>
  <si>
    <t>1172</t>
  </si>
  <si>
    <t>126,93</t>
  </si>
  <si>
    <t>1176,32</t>
  </si>
  <si>
    <t>1134,2</t>
  </si>
  <si>
    <t>129,17</t>
  </si>
  <si>
    <t>1138,52</t>
  </si>
  <si>
    <t>1040,43</t>
  </si>
  <si>
    <t>102,71</t>
  </si>
  <si>
    <t>1044,75</t>
  </si>
  <si>
    <t>894,81</t>
  </si>
  <si>
    <t>196,17</t>
  </si>
  <si>
    <t>899,13</t>
  </si>
  <si>
    <t>14.11.2012</t>
  </si>
  <si>
    <t>694,2</t>
  </si>
  <si>
    <t>263,68</t>
  </si>
  <si>
    <t>698,52</t>
  </si>
  <si>
    <t>626,92</t>
  </si>
  <si>
    <t>50,46</t>
  </si>
  <si>
    <t>631,24</t>
  </si>
  <si>
    <t>558,93</t>
  </si>
  <si>
    <t>3,79</t>
  </si>
  <si>
    <t>563,25</t>
  </si>
  <si>
    <t>545,8</t>
  </si>
  <si>
    <t>32,99</t>
  </si>
  <si>
    <t>550,12</t>
  </si>
  <si>
    <t>577,57</t>
  </si>
  <si>
    <t>0,67</t>
  </si>
  <si>
    <t>581,89</t>
  </si>
  <si>
    <t>694,59</t>
  </si>
  <si>
    <t>87,35</t>
  </si>
  <si>
    <t>698,91</t>
  </si>
  <si>
    <t>822,44</t>
  </si>
  <si>
    <t>132,86</t>
  </si>
  <si>
    <t>826,76</t>
  </si>
  <si>
    <t>950,17</t>
  </si>
  <si>
    <t>105,78</t>
  </si>
  <si>
    <t>954,49</t>
  </si>
  <si>
    <t>1128,16</t>
  </si>
  <si>
    <t>24,34</t>
  </si>
  <si>
    <t>1132,48</t>
  </si>
  <si>
    <t>1174,62</t>
  </si>
  <si>
    <t>24,86</t>
  </si>
  <si>
    <t>1178,94</t>
  </si>
  <si>
    <t>1169,16</t>
  </si>
  <si>
    <t>59,32</t>
  </si>
  <si>
    <t>1173,48</t>
  </si>
  <si>
    <t>54,98</t>
  </si>
  <si>
    <t>1183,25</t>
  </si>
  <si>
    <t>1140,44</t>
  </si>
  <si>
    <t>129,6</t>
  </si>
  <si>
    <t>1144,76</t>
  </si>
  <si>
    <t>1141,98</t>
  </si>
  <si>
    <t>106,34</t>
  </si>
  <si>
    <t>1146,3</t>
  </si>
  <si>
    <t>165,99</t>
  </si>
  <si>
    <t>1139,62</t>
  </si>
  <si>
    <t>1125,46</t>
  </si>
  <si>
    <t>151,86</t>
  </si>
  <si>
    <t>1129,78</t>
  </si>
  <si>
    <t>1121,58</t>
  </si>
  <si>
    <t>78,57</t>
  </si>
  <si>
    <t>1119,46</t>
  </si>
  <si>
    <t>20,75</t>
  </si>
  <si>
    <t>1123,78</t>
  </si>
  <si>
    <t>1151,76</t>
  </si>
  <si>
    <t>0,86</t>
  </si>
  <si>
    <t>1156,08</t>
  </si>
  <si>
    <t>1152,24</t>
  </si>
  <si>
    <t>113,39</t>
  </si>
  <si>
    <t>1156,56</t>
  </si>
  <si>
    <t>1112,44</t>
  </si>
  <si>
    <t>116,34</t>
  </si>
  <si>
    <t>1116,76</t>
  </si>
  <si>
    <t>1056,14</t>
  </si>
  <si>
    <t>91,49</t>
  </si>
  <si>
    <t>1060,46</t>
  </si>
  <si>
    <t>77,38</t>
  </si>
  <si>
    <t>945,01</t>
  </si>
  <si>
    <t>759,56</t>
  </si>
  <si>
    <t>75,09</t>
  </si>
  <si>
    <t>763,88</t>
  </si>
  <si>
    <t>15.11.2012</t>
  </si>
  <si>
    <t>694,22</t>
  </si>
  <si>
    <t>33,15</t>
  </si>
  <si>
    <t>698,54</t>
  </si>
  <si>
    <t>641,48</t>
  </si>
  <si>
    <t>20,79</t>
  </si>
  <si>
    <t>645,8</t>
  </si>
  <si>
    <t>576,18</t>
  </si>
  <si>
    <t>17,15</t>
  </si>
  <si>
    <t>580,5</t>
  </si>
  <si>
    <t>576,89</t>
  </si>
  <si>
    <t>56,43</t>
  </si>
  <si>
    <t>581,21</t>
  </si>
  <si>
    <t>601,88</t>
  </si>
  <si>
    <t>109,52</t>
  </si>
  <si>
    <t>606,2</t>
  </si>
  <si>
    <t>701,91</t>
  </si>
  <si>
    <t>124,69</t>
  </si>
  <si>
    <t>706,23</t>
  </si>
  <si>
    <t>811,55</t>
  </si>
  <si>
    <t>114,81</t>
  </si>
  <si>
    <t>815,87</t>
  </si>
  <si>
    <t>1041,28</t>
  </si>
  <si>
    <t>62,52</t>
  </si>
  <si>
    <t>1045,6</t>
  </si>
  <si>
    <t>1166,49</t>
  </si>
  <si>
    <t>41,44</t>
  </si>
  <si>
    <t>1170,81</t>
  </si>
  <si>
    <t>1256,5</t>
  </si>
  <si>
    <t>81,37</t>
  </si>
  <si>
    <t>1260,82</t>
  </si>
  <si>
    <t>1251,87</t>
  </si>
  <si>
    <t>149,48</t>
  </si>
  <si>
    <t>1256,19</t>
  </si>
  <si>
    <t>1173,14</t>
  </si>
  <si>
    <t>66,71</t>
  </si>
  <si>
    <t>1177,46</t>
  </si>
  <si>
    <t>1141,81</t>
  </si>
  <si>
    <t>39,56</t>
  </si>
  <si>
    <t>1146,13</t>
  </si>
  <si>
    <t>1208,02</t>
  </si>
  <si>
    <t>97,18</t>
  </si>
  <si>
    <t>142,82</t>
  </si>
  <si>
    <t>1218,74</t>
  </si>
  <si>
    <t>104,1</t>
  </si>
  <si>
    <t>1204</t>
  </si>
  <si>
    <t>1185,95</t>
  </si>
  <si>
    <t>64,45</t>
  </si>
  <si>
    <t>1190,27</t>
  </si>
  <si>
    <t>1181,71</t>
  </si>
  <si>
    <t>1186,03</t>
  </si>
  <si>
    <t>1272,41</t>
  </si>
  <si>
    <t>106,96</t>
  </si>
  <si>
    <t>1276,73</t>
  </si>
  <si>
    <t>1274,04</t>
  </si>
  <si>
    <t>158</t>
  </si>
  <si>
    <t>1278,36</t>
  </si>
  <si>
    <t>1159,32</t>
  </si>
  <si>
    <t>94,4</t>
  </si>
  <si>
    <t>1163,64</t>
  </si>
  <si>
    <t>1098,75</t>
  </si>
  <si>
    <t>53,09</t>
  </si>
  <si>
    <t>1103,07</t>
  </si>
  <si>
    <t>984,02</t>
  </si>
  <si>
    <t>113,22</t>
  </si>
  <si>
    <t>988,34</t>
  </si>
  <si>
    <t>849,13</t>
  </si>
  <si>
    <t>123,48</t>
  </si>
  <si>
    <t>853,45</t>
  </si>
  <si>
    <t>16.11.2012</t>
  </si>
  <si>
    <t>702,33</t>
  </si>
  <si>
    <t>706,65</t>
  </si>
  <si>
    <t>626,2</t>
  </si>
  <si>
    <t>630,52</t>
  </si>
  <si>
    <t>589,8</t>
  </si>
  <si>
    <t>19,27</t>
  </si>
  <si>
    <t>594,12</t>
  </si>
  <si>
    <t>574,32</t>
  </si>
  <si>
    <t>0,74</t>
  </si>
  <si>
    <t>578,64</t>
  </si>
  <si>
    <t>77,58</t>
  </si>
  <si>
    <t>598,44</t>
  </si>
  <si>
    <t>634,3</t>
  </si>
  <si>
    <t>159,18</t>
  </si>
  <si>
    <t>638,62</t>
  </si>
  <si>
    <t>781,06</t>
  </si>
  <si>
    <t>170,17</t>
  </si>
  <si>
    <t>785,38</t>
  </si>
  <si>
    <t>981,97</t>
  </si>
  <si>
    <t>128,63</t>
  </si>
  <si>
    <t>986,29</t>
  </si>
  <si>
    <t>1129,4</t>
  </si>
  <si>
    <t>46,87</t>
  </si>
  <si>
    <t>1133,72</t>
  </si>
  <si>
    <t>8,6</t>
  </si>
  <si>
    <t>1162,18</t>
  </si>
  <si>
    <t>1162,07</t>
  </si>
  <si>
    <t>27,07</t>
  </si>
  <si>
    <t>1166,39</t>
  </si>
  <si>
    <t>1178,54</t>
  </si>
  <si>
    <t>51,58</t>
  </si>
  <si>
    <t>1182,86</t>
  </si>
  <si>
    <t>1145,44</t>
  </si>
  <si>
    <t>17,37</t>
  </si>
  <si>
    <t>1156,19</t>
  </si>
  <si>
    <t>41,28</t>
  </si>
  <si>
    <t>1160,51</t>
  </si>
  <si>
    <t>1146,84</t>
  </si>
  <si>
    <t>91,16</t>
  </si>
  <si>
    <t>1151,16</t>
  </si>
  <si>
    <t>1139,14</t>
  </si>
  <si>
    <t>36,62</t>
  </si>
  <si>
    <t>1143,46</t>
  </si>
  <si>
    <t>1135,35</t>
  </si>
  <si>
    <t>30,78</t>
  </si>
  <si>
    <t>1139,67</t>
  </si>
  <si>
    <t>1134,76</t>
  </si>
  <si>
    <t>32,47</t>
  </si>
  <si>
    <t>1139,08</t>
  </si>
  <si>
    <t>1167,14</t>
  </si>
  <si>
    <t>12,39</t>
  </si>
  <si>
    <t>1171,46</t>
  </si>
  <si>
    <t>1148,51</t>
  </si>
  <si>
    <t>90,69</t>
  </si>
  <si>
    <t>1152,83</t>
  </si>
  <si>
    <t>1123,83</t>
  </si>
  <si>
    <t>43,11</t>
  </si>
  <si>
    <t>1128,15</t>
  </si>
  <si>
    <t>1084,6</t>
  </si>
  <si>
    <t>100,18</t>
  </si>
  <si>
    <t>1088,92</t>
  </si>
  <si>
    <t>934,59</t>
  </si>
  <si>
    <t>24,16</t>
  </si>
  <si>
    <t>938,91</t>
  </si>
  <si>
    <t>837,68</t>
  </si>
  <si>
    <t>9,27</t>
  </si>
  <si>
    <t>842</t>
  </si>
  <si>
    <t>17.11.2012</t>
  </si>
  <si>
    <t>813,18</t>
  </si>
  <si>
    <t>34,69</t>
  </si>
  <si>
    <t>817,5</t>
  </si>
  <si>
    <t>751,49</t>
  </si>
  <si>
    <t>58,82</t>
  </si>
  <si>
    <t>755,81</t>
  </si>
  <si>
    <t>688,02</t>
  </si>
  <si>
    <t>65,73</t>
  </si>
  <si>
    <t>692,34</t>
  </si>
  <si>
    <t>610,56</t>
  </si>
  <si>
    <t>41,09</t>
  </si>
  <si>
    <t>614,88</t>
  </si>
  <si>
    <t>633,66</t>
  </si>
  <si>
    <t>16,81</t>
  </si>
  <si>
    <t>637,98</t>
  </si>
  <si>
    <t>702,1</t>
  </si>
  <si>
    <t>31,83</t>
  </si>
  <si>
    <t>706,42</t>
  </si>
  <si>
    <t>737,09</t>
  </si>
  <si>
    <t>77,92</t>
  </si>
  <si>
    <t>741,41</t>
  </si>
  <si>
    <t>804,47</t>
  </si>
  <si>
    <t>74,21</t>
  </si>
  <si>
    <t>808,79</t>
  </si>
  <si>
    <t>901,38</t>
  </si>
  <si>
    <t>71,41</t>
  </si>
  <si>
    <t>905,7</t>
  </si>
  <si>
    <t>1004,9</t>
  </si>
  <si>
    <t>1009,22</t>
  </si>
  <si>
    <t>1058,47</t>
  </si>
  <si>
    <t>26,53</t>
  </si>
  <si>
    <t>1062,79</t>
  </si>
  <si>
    <t>1056,58</t>
  </si>
  <si>
    <t>1060,9</t>
  </si>
  <si>
    <t>1038,14</t>
  </si>
  <si>
    <t>161,7</t>
  </si>
  <si>
    <t>1042,46</t>
  </si>
  <si>
    <t>1030,65</t>
  </si>
  <si>
    <t>156,77</t>
  </si>
  <si>
    <t>1034,97</t>
  </si>
  <si>
    <t>1027,17</t>
  </si>
  <si>
    <t>152,27</t>
  </si>
  <si>
    <t>1031,49</t>
  </si>
  <si>
    <t>1050,31</t>
  </si>
  <si>
    <t>67,04</t>
  </si>
  <si>
    <t>1054,63</t>
  </si>
  <si>
    <t>1064,68</t>
  </si>
  <si>
    <t>11,74</t>
  </si>
  <si>
    <t>1069</t>
  </si>
  <si>
    <t>1119,98</t>
  </si>
  <si>
    <t>69,32</t>
  </si>
  <si>
    <t>1124,3</t>
  </si>
  <si>
    <t>1175,29</t>
  </si>
  <si>
    <t>111,98</t>
  </si>
  <si>
    <t>1179,61</t>
  </si>
  <si>
    <t>1172,64</t>
  </si>
  <si>
    <t>38,72</t>
  </si>
  <si>
    <t>1176,96</t>
  </si>
  <si>
    <t>1130,5</t>
  </si>
  <si>
    <t>18,86</t>
  </si>
  <si>
    <t>1134,82</t>
  </si>
  <si>
    <t>1106,66</t>
  </si>
  <si>
    <t>60,67</t>
  </si>
  <si>
    <t>1110,98</t>
  </si>
  <si>
    <t>978,32</t>
  </si>
  <si>
    <t>85,17</t>
  </si>
  <si>
    <t>982,64</t>
  </si>
  <si>
    <t>830,91</t>
  </si>
  <si>
    <t>5,41</t>
  </si>
  <si>
    <t>835,23</t>
  </si>
  <si>
    <t>18.11.2012</t>
  </si>
  <si>
    <t>739,43</t>
  </si>
  <si>
    <t>68,23</t>
  </si>
  <si>
    <t>743,75</t>
  </si>
  <si>
    <t>721,96</t>
  </si>
  <si>
    <t>91,75</t>
  </si>
  <si>
    <t>726,28</t>
  </si>
  <si>
    <t>634,15</t>
  </si>
  <si>
    <t>644,65</t>
  </si>
  <si>
    <t>638,47</t>
  </si>
  <si>
    <t>621,03</t>
  </si>
  <si>
    <t>631,26</t>
  </si>
  <si>
    <t>625,35</t>
  </si>
  <si>
    <t>633,71</t>
  </si>
  <si>
    <t>638,03</t>
  </si>
  <si>
    <t>643,08</t>
  </si>
  <si>
    <t>6,99</t>
  </si>
  <si>
    <t>647,4</t>
  </si>
  <si>
    <t>717,59</t>
  </si>
  <si>
    <t>12,67</t>
  </si>
  <si>
    <t>721,91</t>
  </si>
  <si>
    <t>1,68</t>
  </si>
  <si>
    <t>776,05</t>
  </si>
  <si>
    <t>58,61</t>
  </si>
  <si>
    <t>780,37</t>
  </si>
  <si>
    <t>894,32</t>
  </si>
  <si>
    <t>7,48</t>
  </si>
  <si>
    <t>898,64</t>
  </si>
  <si>
    <t>922,81</t>
  </si>
  <si>
    <t>35,06</t>
  </si>
  <si>
    <t>927,13</t>
  </si>
  <si>
    <t>927,26</t>
  </si>
  <si>
    <t>46,64</t>
  </si>
  <si>
    <t>931,58</t>
  </si>
  <si>
    <t>925,55</t>
  </si>
  <si>
    <t>929,87</t>
  </si>
  <si>
    <t>927,22</t>
  </si>
  <si>
    <t>66,96</t>
  </si>
  <si>
    <t>931,54</t>
  </si>
  <si>
    <t>929,37</t>
  </si>
  <si>
    <t>41,08</t>
  </si>
  <si>
    <t>933,69</t>
  </si>
  <si>
    <t>940,35</t>
  </si>
  <si>
    <t>20,7</t>
  </si>
  <si>
    <t>944,67</t>
  </si>
  <si>
    <t>1007,83</t>
  </si>
  <si>
    <t>14,39</t>
  </si>
  <si>
    <t>1012,15</t>
  </si>
  <si>
    <t>1074,9</t>
  </si>
  <si>
    <t>1079,22</t>
  </si>
  <si>
    <t>15,37</t>
  </si>
  <si>
    <t>1160,59</t>
  </si>
  <si>
    <t>1141,46</t>
  </si>
  <si>
    <t>44,26</t>
  </si>
  <si>
    <t>1145,78</t>
  </si>
  <si>
    <t>1102,6</t>
  </si>
  <si>
    <t>203,95</t>
  </si>
  <si>
    <t>1106,92</t>
  </si>
  <si>
    <t>1047,34</t>
  </si>
  <si>
    <t>148,9</t>
  </si>
  <si>
    <t>1051,66</t>
  </si>
  <si>
    <t>932,83</t>
  </si>
  <si>
    <t>101,57</t>
  </si>
  <si>
    <t>937,15</t>
  </si>
  <si>
    <t>840,81</t>
  </si>
  <si>
    <t>845,13</t>
  </si>
  <si>
    <t>19.11.2012</t>
  </si>
  <si>
    <t>709,18</t>
  </si>
  <si>
    <t>28,63</t>
  </si>
  <si>
    <t>713,5</t>
  </si>
  <si>
    <t>683,74</t>
  </si>
  <si>
    <t>92,97</t>
  </si>
  <si>
    <t>688,06</t>
  </si>
  <si>
    <t>619,45</t>
  </si>
  <si>
    <t>48,38</t>
  </si>
  <si>
    <t>623,77</t>
  </si>
  <si>
    <t>582,94</t>
  </si>
  <si>
    <t>13,68</t>
  </si>
  <si>
    <t>587,26</t>
  </si>
  <si>
    <t>610,16</t>
  </si>
  <si>
    <t>39,81</t>
  </si>
  <si>
    <t>614,48</t>
  </si>
  <si>
    <t>637,89</t>
  </si>
  <si>
    <t>69,36</t>
  </si>
  <si>
    <t>642,21</t>
  </si>
  <si>
    <t>724,87</t>
  </si>
  <si>
    <t>171,11</t>
  </si>
  <si>
    <t>729,19</t>
  </si>
  <si>
    <t>982,34</t>
  </si>
  <si>
    <t>111,82</t>
  </si>
  <si>
    <t>986,66</t>
  </si>
  <si>
    <t>1102,04</t>
  </si>
  <si>
    <t>43,02</t>
  </si>
  <si>
    <t>1106,36</t>
  </si>
  <si>
    <t>1150,6</t>
  </si>
  <si>
    <t>9,13</t>
  </si>
  <si>
    <t>1154,92</t>
  </si>
  <si>
    <t>1217,52</t>
  </si>
  <si>
    <t>73,95</t>
  </si>
  <si>
    <t>1221,84</t>
  </si>
  <si>
    <t>1195,91</t>
  </si>
  <si>
    <t>72,71</t>
  </si>
  <si>
    <t>1200,23</t>
  </si>
  <si>
    <t>1145,49</t>
  </si>
  <si>
    <t>16,26</t>
  </si>
  <si>
    <t>1149,81</t>
  </si>
  <si>
    <t>1154,94</t>
  </si>
  <si>
    <t>25,03</t>
  </si>
  <si>
    <t>1159,26</t>
  </si>
  <si>
    <t>1148,08</t>
  </si>
  <si>
    <t>18,73</t>
  </si>
  <si>
    <t>1152,4</t>
  </si>
  <si>
    <t>1139,06</t>
  </si>
  <si>
    <t>25,94</t>
  </si>
  <si>
    <t>1143,38</t>
  </si>
  <si>
    <t>1139,11</t>
  </si>
  <si>
    <t>16,93</t>
  </si>
  <si>
    <t>1143,43</t>
  </si>
  <si>
    <t>108,46</t>
  </si>
  <si>
    <t>1148,98</t>
  </si>
  <si>
    <t>1178,21</t>
  </si>
  <si>
    <t>272,92</t>
  </si>
  <si>
    <t>1182,53</t>
  </si>
  <si>
    <t>1183,42</t>
  </si>
  <si>
    <t>21,91</t>
  </si>
  <si>
    <t>1187,74</t>
  </si>
  <si>
    <t>1126,09</t>
  </si>
  <si>
    <t>2,87</t>
  </si>
  <si>
    <t>1130,41</t>
  </si>
  <si>
    <t>1093,16</t>
  </si>
  <si>
    <t>96,03</t>
  </si>
  <si>
    <t>1097,48</t>
  </si>
  <si>
    <t>939,3</t>
  </si>
  <si>
    <t>32,71</t>
  </si>
  <si>
    <t>943,62</t>
  </si>
  <si>
    <t>785,86</t>
  </si>
  <si>
    <t>790,18</t>
  </si>
  <si>
    <t>20.11.2012</t>
  </si>
  <si>
    <t>642,27</t>
  </si>
  <si>
    <t>57,07</t>
  </si>
  <si>
    <t>646,59</t>
  </si>
  <si>
    <t>619,27</t>
  </si>
  <si>
    <t>57,06</t>
  </si>
  <si>
    <t>623,59</t>
  </si>
  <si>
    <t>43,36</t>
  </si>
  <si>
    <t>564,26</t>
  </si>
  <si>
    <t>41,53</t>
  </si>
  <si>
    <t>568,58</t>
  </si>
  <si>
    <t>604,18</t>
  </si>
  <si>
    <t>29,38</t>
  </si>
  <si>
    <t>608,5</t>
  </si>
  <si>
    <t>618,12</t>
  </si>
  <si>
    <t>15,95</t>
  </si>
  <si>
    <t>622,44</t>
  </si>
  <si>
    <t>724,55</t>
  </si>
  <si>
    <t>132,03</t>
  </si>
  <si>
    <t>728,87</t>
  </si>
  <si>
    <t>938,24</t>
  </si>
  <si>
    <t>36,8</t>
  </si>
  <si>
    <t>942,56</t>
  </si>
  <si>
    <t>1103,97</t>
  </si>
  <si>
    <t>37,96</t>
  </si>
  <si>
    <t>1108,29</t>
  </si>
  <si>
    <t>1155,21</t>
  </si>
  <si>
    <t>6,2</t>
  </si>
  <si>
    <t>1139,93</t>
  </si>
  <si>
    <t>50,26</t>
  </si>
  <si>
    <t>1144,25</t>
  </si>
  <si>
    <t>1142,64</t>
  </si>
  <si>
    <t>50,23</t>
  </si>
  <si>
    <t>1146,96</t>
  </si>
  <si>
    <t>1114,96</t>
  </si>
  <si>
    <t>43,1</t>
  </si>
  <si>
    <t>1119,28</t>
  </si>
  <si>
    <t>1119,87</t>
  </si>
  <si>
    <t>31,98</t>
  </si>
  <si>
    <t>1124,19</t>
  </si>
  <si>
    <t>1117,41</t>
  </si>
  <si>
    <t>93,44</t>
  </si>
  <si>
    <t>1121,73</t>
  </si>
  <si>
    <t>1108,59</t>
  </si>
  <si>
    <t>93,75</t>
  </si>
  <si>
    <t>1112,91</t>
  </si>
  <si>
    <t>1109,42</t>
  </si>
  <si>
    <t>114,44</t>
  </si>
  <si>
    <t>1113,74</t>
  </si>
  <si>
    <t>1110,43</t>
  </si>
  <si>
    <t>28,05</t>
  </si>
  <si>
    <t>1114,75</t>
  </si>
  <si>
    <t>1138,66</t>
  </si>
  <si>
    <t>3,68</t>
  </si>
  <si>
    <t>1142,98</t>
  </si>
  <si>
    <t>1129</t>
  </si>
  <si>
    <t>27,7</t>
  </si>
  <si>
    <t>1133,32</t>
  </si>
  <si>
    <t>1112,17</t>
  </si>
  <si>
    <t>118,49</t>
  </si>
  <si>
    <t>1019,47</t>
  </si>
  <si>
    <t>111,46</t>
  </si>
  <si>
    <t>1023,79</t>
  </si>
  <si>
    <t>925,37</t>
  </si>
  <si>
    <t>33,98</t>
  </si>
  <si>
    <t>929,69</t>
  </si>
  <si>
    <t>735,42</t>
  </si>
  <si>
    <t>5,96</t>
  </si>
  <si>
    <t>739,74</t>
  </si>
  <si>
    <t>21.11.2012</t>
  </si>
  <si>
    <t>626,34</t>
  </si>
  <si>
    <t>33,53</t>
  </si>
  <si>
    <t>630,66</t>
  </si>
  <si>
    <t>607,09</t>
  </si>
  <si>
    <t>36,43</t>
  </si>
  <si>
    <t>611,41</t>
  </si>
  <si>
    <t>563,99</t>
  </si>
  <si>
    <t>14,19</t>
  </si>
  <si>
    <t>568,31</t>
  </si>
  <si>
    <t>604,51</t>
  </si>
  <si>
    <t>31,73</t>
  </si>
  <si>
    <t>608,83</t>
  </si>
  <si>
    <t>601,44</t>
  </si>
  <si>
    <t>89,59</t>
  </si>
  <si>
    <t>605,76</t>
  </si>
  <si>
    <t>608</t>
  </si>
  <si>
    <t>58,25</t>
  </si>
  <si>
    <t>612,32</t>
  </si>
  <si>
    <t>726,82</t>
  </si>
  <si>
    <t>82,37</t>
  </si>
  <si>
    <t>731,14</t>
  </si>
  <si>
    <t>948,19</t>
  </si>
  <si>
    <t>46,26</t>
  </si>
  <si>
    <t>952,51</t>
  </si>
  <si>
    <t>1130,74</t>
  </si>
  <si>
    <t>14,1</t>
  </si>
  <si>
    <t>1135,06</t>
  </si>
  <si>
    <t>1175,57</t>
  </si>
  <si>
    <t>10,52</t>
  </si>
  <si>
    <t>1168,52</t>
  </si>
  <si>
    <t>56,83</t>
  </si>
  <si>
    <t>1172,84</t>
  </si>
  <si>
    <t>1193,53</t>
  </si>
  <si>
    <t>127,13</t>
  </si>
  <si>
    <t>1197,85</t>
  </si>
  <si>
    <t>44,94</t>
  </si>
  <si>
    <t>1143,68</t>
  </si>
  <si>
    <t>1151,48</t>
  </si>
  <si>
    <t>1155,8</t>
  </si>
  <si>
    <t>1146,72</t>
  </si>
  <si>
    <t>128,75</t>
  </si>
  <si>
    <t>1151,04</t>
  </si>
  <si>
    <t>137,16</t>
  </si>
  <si>
    <t>1131,54</t>
  </si>
  <si>
    <t>1135,86</t>
  </si>
  <si>
    <t>1134,9</t>
  </si>
  <si>
    <t>123,99</t>
  </si>
  <si>
    <t>1139,22</t>
  </si>
  <si>
    <t>1236,35</t>
  </si>
  <si>
    <t>31,02</t>
  </si>
  <si>
    <t>1240,67</t>
  </si>
  <si>
    <t>1161,14</t>
  </si>
  <si>
    <t>1165,46</t>
  </si>
  <si>
    <t>1108,62</t>
  </si>
  <si>
    <t>87,19</t>
  </si>
  <si>
    <t>1112,94</t>
  </si>
  <si>
    <t>1026,76</t>
  </si>
  <si>
    <t>87,41</t>
  </si>
  <si>
    <t>1031,08</t>
  </si>
  <si>
    <t>930,45</t>
  </si>
  <si>
    <t>47,52</t>
  </si>
  <si>
    <t>934,77</t>
  </si>
  <si>
    <t>734,35</t>
  </si>
  <si>
    <t>8,71</t>
  </si>
  <si>
    <t>738,67</t>
  </si>
  <si>
    <t>22.11.2012</t>
  </si>
  <si>
    <t>624,87</t>
  </si>
  <si>
    <t>14,24</t>
  </si>
  <si>
    <t>629,19</t>
  </si>
  <si>
    <t>608,64</t>
  </si>
  <si>
    <t>11,3</t>
  </si>
  <si>
    <t>612,96</t>
  </si>
  <si>
    <t>594,92</t>
  </si>
  <si>
    <t>29,46</t>
  </si>
  <si>
    <t>599,24</t>
  </si>
  <si>
    <t>602,03</t>
  </si>
  <si>
    <t>17,1</t>
  </si>
  <si>
    <t>606,35</t>
  </si>
  <si>
    <t>609,68</t>
  </si>
  <si>
    <t>29,94</t>
  </si>
  <si>
    <t>614</t>
  </si>
  <si>
    <t>609,84</t>
  </si>
  <si>
    <t>80,14</t>
  </si>
  <si>
    <t>614,16</t>
  </si>
  <si>
    <t>690,8</t>
  </si>
  <si>
    <t>141,46</t>
  </si>
  <si>
    <t>695,12</t>
  </si>
  <si>
    <t>927,56</t>
  </si>
  <si>
    <t>105,04</t>
  </si>
  <si>
    <t>931,88</t>
  </si>
  <si>
    <t>1095,57</t>
  </si>
  <si>
    <t>17,9</t>
  </si>
  <si>
    <t>1099,89</t>
  </si>
  <si>
    <t>1142,38</t>
  </si>
  <si>
    <t>21,84</t>
  </si>
  <si>
    <t>1146,7</t>
  </si>
  <si>
    <t>1141,18</t>
  </si>
  <si>
    <t>139,98</t>
  </si>
  <si>
    <t>1145,5</t>
  </si>
  <si>
    <t>1171,32</t>
  </si>
  <si>
    <t>235,45</t>
  </si>
  <si>
    <t>1175,64</t>
  </si>
  <si>
    <t>1125,04</t>
  </si>
  <si>
    <t>236,16</t>
  </si>
  <si>
    <t>1129,36</t>
  </si>
  <si>
    <t>1140,32</t>
  </si>
  <si>
    <t>191,02</t>
  </si>
  <si>
    <t>1144,64</t>
  </si>
  <si>
    <t>1138,72</t>
  </si>
  <si>
    <t>157,48</t>
  </si>
  <si>
    <t>1143,04</t>
  </si>
  <si>
    <t>1123,04</t>
  </si>
  <si>
    <t>96,28</t>
  </si>
  <si>
    <t>1127,36</t>
  </si>
  <si>
    <t>1133,07</t>
  </si>
  <si>
    <t>109,01</t>
  </si>
  <si>
    <t>1137,39</t>
  </si>
  <si>
    <t>1131,4</t>
  </si>
  <si>
    <t>19,42</t>
  </si>
  <si>
    <t>1135,72</t>
  </si>
  <si>
    <t>1230,08</t>
  </si>
  <si>
    <t>83,72</t>
  </si>
  <si>
    <t>1234,4</t>
  </si>
  <si>
    <t>1182,56</t>
  </si>
  <si>
    <t>210,67</t>
  </si>
  <si>
    <t>1186,88</t>
  </si>
  <si>
    <t>1113,44</t>
  </si>
  <si>
    <t>127,82</t>
  </si>
  <si>
    <t>1117,76</t>
  </si>
  <si>
    <t>1088,41</t>
  </si>
  <si>
    <t>154,38</t>
  </si>
  <si>
    <t>1092,73</t>
  </si>
  <si>
    <t>917,95</t>
  </si>
  <si>
    <t>97,28</t>
  </si>
  <si>
    <t>922,27</t>
  </si>
  <si>
    <t>743,01</t>
  </si>
  <si>
    <t>128,48</t>
  </si>
  <si>
    <t>747,33</t>
  </si>
  <si>
    <t>23.11.2012</t>
  </si>
  <si>
    <t>705,43</t>
  </si>
  <si>
    <t>82,5</t>
  </si>
  <si>
    <t>709,75</t>
  </si>
  <si>
    <t>680,81</t>
  </si>
  <si>
    <t>89,11</t>
  </si>
  <si>
    <t>685,13</t>
  </si>
  <si>
    <t>672,14</t>
  </si>
  <si>
    <t>211,51</t>
  </si>
  <si>
    <t>676,46</t>
  </si>
  <si>
    <t>671,76</t>
  </si>
  <si>
    <t>202,45</t>
  </si>
  <si>
    <t>676,08</t>
  </si>
  <si>
    <t>684,22</t>
  </si>
  <si>
    <t>17,03</t>
  </si>
  <si>
    <t>688,54</t>
  </si>
  <si>
    <t>701,09</t>
  </si>
  <si>
    <t>57,92</t>
  </si>
  <si>
    <t>705,41</t>
  </si>
  <si>
    <t>756,21</t>
  </si>
  <si>
    <t>82,09</t>
  </si>
  <si>
    <t>760,53</t>
  </si>
  <si>
    <t>943,85</t>
  </si>
  <si>
    <t>68,36</t>
  </si>
  <si>
    <t>948,17</t>
  </si>
  <si>
    <t>31,42</t>
  </si>
  <si>
    <t>1132,31</t>
  </si>
  <si>
    <t>1166,24</t>
  </si>
  <si>
    <t>8,02</t>
  </si>
  <si>
    <t>1170,56</t>
  </si>
  <si>
    <t>1161,01</t>
  </si>
  <si>
    <t>48,07</t>
  </si>
  <si>
    <t>1165,33</t>
  </si>
  <si>
    <t>1183,87</t>
  </si>
  <si>
    <t>93,32</t>
  </si>
  <si>
    <t>1188,19</t>
  </si>
  <si>
    <t>1125,41</t>
  </si>
  <si>
    <t>4,11</t>
  </si>
  <si>
    <t>1129,73</t>
  </si>
  <si>
    <t>1141,92</t>
  </si>
  <si>
    <t>0,06</t>
  </si>
  <si>
    <t>8,67</t>
  </si>
  <si>
    <t>1126,46</t>
  </si>
  <si>
    <t>49,69</t>
  </si>
  <si>
    <t>1130,78</t>
  </si>
  <si>
    <t>1123,47</t>
  </si>
  <si>
    <t>32,34</t>
  </si>
  <si>
    <t>1127,79</t>
  </si>
  <si>
    <t>1121,28</t>
  </si>
  <si>
    <t>7,59</t>
  </si>
  <si>
    <t>1125,6</t>
  </si>
  <si>
    <t>1131,05</t>
  </si>
  <si>
    <t>65,76</t>
  </si>
  <si>
    <t>1135,37</t>
  </si>
  <si>
    <t>1206,26</t>
  </si>
  <si>
    <t>42,77</t>
  </si>
  <si>
    <t>1210,58</t>
  </si>
  <si>
    <t>1148,27</t>
  </si>
  <si>
    <t>51,51</t>
  </si>
  <si>
    <t>1152,59</t>
  </si>
  <si>
    <t>1099,54</t>
  </si>
  <si>
    <t>106,91</t>
  </si>
  <si>
    <t>1103,86</t>
  </si>
  <si>
    <t>1005,42</t>
  </si>
  <si>
    <t>103,5</t>
  </si>
  <si>
    <t>1009,74</t>
  </si>
  <si>
    <t>857,59</t>
  </si>
  <si>
    <t>10,02</t>
  </si>
  <si>
    <t>861,91</t>
  </si>
  <si>
    <t>762,58</t>
  </si>
  <si>
    <t>15,47</t>
  </si>
  <si>
    <t>766,9</t>
  </si>
  <si>
    <t>24.11.2012</t>
  </si>
  <si>
    <t>750,33</t>
  </si>
  <si>
    <t>113,41</t>
  </si>
  <si>
    <t>754,65</t>
  </si>
  <si>
    <t>735,1</t>
  </si>
  <si>
    <t>97,01</t>
  </si>
  <si>
    <t>739,42</t>
  </si>
  <si>
    <t>700,46</t>
  </si>
  <si>
    <t>50,42</t>
  </si>
  <si>
    <t>704,78</t>
  </si>
  <si>
    <t>661,35</t>
  </si>
  <si>
    <t>79,01</t>
  </si>
  <si>
    <t>665,67</t>
  </si>
  <si>
    <t>654,24</t>
  </si>
  <si>
    <t>47,29</t>
  </si>
  <si>
    <t>658,56</t>
  </si>
  <si>
    <t>612,92</t>
  </si>
  <si>
    <t>19,12</t>
  </si>
  <si>
    <t>617,24</t>
  </si>
  <si>
    <t>685,9</t>
  </si>
  <si>
    <t>65,17</t>
  </si>
  <si>
    <t>690,22</t>
  </si>
  <si>
    <t>783,8</t>
  </si>
  <si>
    <t>79,54</t>
  </si>
  <si>
    <t>788,12</t>
  </si>
  <si>
    <t>869,95</t>
  </si>
  <si>
    <t>51,66</t>
  </si>
  <si>
    <t>874,27</t>
  </si>
  <si>
    <t>967,76</t>
  </si>
  <si>
    <t>972,08</t>
  </si>
  <si>
    <t>1017,36</t>
  </si>
  <si>
    <t>31,56</t>
  </si>
  <si>
    <t>1021,68</t>
  </si>
  <si>
    <t>1016,53</t>
  </si>
  <si>
    <t>75</t>
  </si>
  <si>
    <t>1020,85</t>
  </si>
  <si>
    <t>980,78</t>
  </si>
  <si>
    <t>39,58</t>
  </si>
  <si>
    <t>985,1</t>
  </si>
  <si>
    <t>973,91</t>
  </si>
  <si>
    <t>42,86</t>
  </si>
  <si>
    <t>978,23</t>
  </si>
  <si>
    <t>975,16</t>
  </si>
  <si>
    <t>39,6</t>
  </si>
  <si>
    <t>979,48</t>
  </si>
  <si>
    <t>951,44</t>
  </si>
  <si>
    <t>14,01</t>
  </si>
  <si>
    <t>955,76</t>
  </si>
  <si>
    <t>997,53</t>
  </si>
  <si>
    <t>83,75</t>
  </si>
  <si>
    <t>1001,85</t>
  </si>
  <si>
    <t>1118,21</t>
  </si>
  <si>
    <t>52,87</t>
  </si>
  <si>
    <t>1122,53</t>
  </si>
  <si>
    <t>1196,15</t>
  </si>
  <si>
    <t>52,82</t>
  </si>
  <si>
    <t>1200,47</t>
  </si>
  <si>
    <t>1157,11</t>
  </si>
  <si>
    <t>68,14</t>
  </si>
  <si>
    <t>1161,43</t>
  </si>
  <si>
    <t>1099,63</t>
  </si>
  <si>
    <t>148,16</t>
  </si>
  <si>
    <t>1103,95</t>
  </si>
  <si>
    <t>1037,3</t>
  </si>
  <si>
    <t>102,46</t>
  </si>
  <si>
    <t>1041,62</t>
  </si>
  <si>
    <t>940,57</t>
  </si>
  <si>
    <t>79,95</t>
  </si>
  <si>
    <t>944,89</t>
  </si>
  <si>
    <t>791,76</t>
  </si>
  <si>
    <t>87,42</t>
  </si>
  <si>
    <t>796,08</t>
  </si>
  <si>
    <t>25.11.2012</t>
  </si>
  <si>
    <t>698,08</t>
  </si>
  <si>
    <t>101,63</t>
  </si>
  <si>
    <t>702,4</t>
  </si>
  <si>
    <t>611,08</t>
  </si>
  <si>
    <t>62,99</t>
  </si>
  <si>
    <t>615,4</t>
  </si>
  <si>
    <t>560,8</t>
  </si>
  <si>
    <t>38,46</t>
  </si>
  <si>
    <t>565,12</t>
  </si>
  <si>
    <t>532,62</t>
  </si>
  <si>
    <t>14,45</t>
  </si>
  <si>
    <t>536,94</t>
  </si>
  <si>
    <t>531,15</t>
  </si>
  <si>
    <t>11,67</t>
  </si>
  <si>
    <t>535,47</t>
  </si>
  <si>
    <t>528,1</t>
  </si>
  <si>
    <t>61,7</t>
  </si>
  <si>
    <t>532,42</t>
  </si>
  <si>
    <t>5,39</t>
  </si>
  <si>
    <t>601,32</t>
  </si>
  <si>
    <t>9,71</t>
  </si>
  <si>
    <t>602,26</t>
  </si>
  <si>
    <t>84,95</t>
  </si>
  <si>
    <t>606,58</t>
  </si>
  <si>
    <t>747,96</t>
  </si>
  <si>
    <t>26,2</t>
  </si>
  <si>
    <t>752,28</t>
  </si>
  <si>
    <t>798,09</t>
  </si>
  <si>
    <t>21,48</t>
  </si>
  <si>
    <t>802,41</t>
  </si>
  <si>
    <t>855,57</t>
  </si>
  <si>
    <t>1,17</t>
  </si>
  <si>
    <t>0,42</t>
  </si>
  <si>
    <t>859,89</t>
  </si>
  <si>
    <t>873,94</t>
  </si>
  <si>
    <t>878,26</t>
  </si>
  <si>
    <t>866,32</t>
  </si>
  <si>
    <t>13,96</t>
  </si>
  <si>
    <t>870,64</t>
  </si>
  <si>
    <t>872,2</t>
  </si>
  <si>
    <t>18,55</t>
  </si>
  <si>
    <t>876,52</t>
  </si>
  <si>
    <t>878,71</t>
  </si>
  <si>
    <t>28,08</t>
  </si>
  <si>
    <t>883,03</t>
  </si>
  <si>
    <t>878,91</t>
  </si>
  <si>
    <t>36,22</t>
  </si>
  <si>
    <t>883,23</t>
  </si>
  <si>
    <t>986,58</t>
  </si>
  <si>
    <t>82,95</t>
  </si>
  <si>
    <t>990,9</t>
  </si>
  <si>
    <t>1029,87</t>
  </si>
  <si>
    <t>97,59</t>
  </si>
  <si>
    <t>1034,19</t>
  </si>
  <si>
    <t>1120,39</t>
  </si>
  <si>
    <t>0,13</t>
  </si>
  <si>
    <t>3,09</t>
  </si>
  <si>
    <t>1124,71</t>
  </si>
  <si>
    <t>1116,16</t>
  </si>
  <si>
    <t>92,74</t>
  </si>
  <si>
    <t>1120,48</t>
  </si>
  <si>
    <t>1058,05</t>
  </si>
  <si>
    <t>10,37</t>
  </si>
  <si>
    <t>1062,37</t>
  </si>
  <si>
    <t>1019,96</t>
  </si>
  <si>
    <t>42,65</t>
  </si>
  <si>
    <t>1024,28</t>
  </si>
  <si>
    <t>870,79</t>
  </si>
  <si>
    <t>875,11</t>
  </si>
  <si>
    <t>759,52</t>
  </si>
  <si>
    <t>186,36</t>
  </si>
  <si>
    <t>763,84</t>
  </si>
  <si>
    <t>26.11.2012</t>
  </si>
  <si>
    <t>562,45</t>
  </si>
  <si>
    <t>2,11</t>
  </si>
  <si>
    <t>566,77</t>
  </si>
  <si>
    <t>546,74</t>
  </si>
  <si>
    <t>12,11</t>
  </si>
  <si>
    <t>551,06</t>
  </si>
  <si>
    <t>537,78</t>
  </si>
  <si>
    <t>542,1</t>
  </si>
  <si>
    <t>536,42</t>
  </si>
  <si>
    <t>15,1</t>
  </si>
  <si>
    <t>540,74</t>
  </si>
  <si>
    <t>540,05</t>
  </si>
  <si>
    <t>297,33</t>
  </si>
  <si>
    <t>544,37</t>
  </si>
  <si>
    <t>543,69</t>
  </si>
  <si>
    <t>548,01</t>
  </si>
  <si>
    <t>639,52</t>
  </si>
  <si>
    <t>178,45</t>
  </si>
  <si>
    <t>643,84</t>
  </si>
  <si>
    <t>876,47</t>
  </si>
  <si>
    <t>151,51</t>
  </si>
  <si>
    <t>880,79</t>
  </si>
  <si>
    <t>1061,59</t>
  </si>
  <si>
    <t>55,87</t>
  </si>
  <si>
    <t>1065,91</t>
  </si>
  <si>
    <t>1112,87</t>
  </si>
  <si>
    <t>26,19</t>
  </si>
  <si>
    <t>1117,19</t>
  </si>
  <si>
    <t>1148,97</t>
  </si>
  <si>
    <t>4,34</t>
  </si>
  <si>
    <t>1153,29</t>
  </si>
  <si>
    <t>925,29</t>
  </si>
  <si>
    <t>72,21</t>
  </si>
  <si>
    <t>929,61</t>
  </si>
  <si>
    <t>1094,18</t>
  </si>
  <si>
    <t>30,77</t>
  </si>
  <si>
    <t>1098,5</t>
  </si>
  <si>
    <t>1105,36</t>
  </si>
  <si>
    <t>25,46</t>
  </si>
  <si>
    <t>1109,68</t>
  </si>
  <si>
    <t>1102,3</t>
  </si>
  <si>
    <t>17,94</t>
  </si>
  <si>
    <t>1106,62</t>
  </si>
  <si>
    <t>1095,56</t>
  </si>
  <si>
    <t>18,17</t>
  </si>
  <si>
    <t>1099,88</t>
  </si>
  <si>
    <t>1094,72</t>
  </si>
  <si>
    <t>55,73</t>
  </si>
  <si>
    <t>1099,04</t>
  </si>
  <si>
    <t>1098,33</t>
  </si>
  <si>
    <t>69,59</t>
  </si>
  <si>
    <t>1102,65</t>
  </si>
  <si>
    <t>1122,33</t>
  </si>
  <si>
    <t>80,06</t>
  </si>
  <si>
    <t>1126,65</t>
  </si>
  <si>
    <t>1136,81</t>
  </si>
  <si>
    <t>37,7</t>
  </si>
  <si>
    <t>1141,13</t>
  </si>
  <si>
    <t>1101,9</t>
  </si>
  <si>
    <t>1,53</t>
  </si>
  <si>
    <t>1106,22</t>
  </si>
  <si>
    <t>1010,58</t>
  </si>
  <si>
    <t>40,55</t>
  </si>
  <si>
    <t>1014,9</t>
  </si>
  <si>
    <t>920,13</t>
  </si>
  <si>
    <t>49,34</t>
  </si>
  <si>
    <t>924,45</t>
  </si>
  <si>
    <t>747,07</t>
  </si>
  <si>
    <t>751,39</t>
  </si>
  <si>
    <t>27.11.2012</t>
  </si>
  <si>
    <t>608,58</t>
  </si>
  <si>
    <t>612,9</t>
  </si>
  <si>
    <t>569,54</t>
  </si>
  <si>
    <t>23,21</t>
  </si>
  <si>
    <t>573,86</t>
  </si>
  <si>
    <t>559,9</t>
  </si>
  <si>
    <t>18,25</t>
  </si>
  <si>
    <t>564,22</t>
  </si>
  <si>
    <t>553,68</t>
  </si>
  <si>
    <t>17,68</t>
  </si>
  <si>
    <t>558</t>
  </si>
  <si>
    <t>557,97</t>
  </si>
  <si>
    <t>58,27</t>
  </si>
  <si>
    <t>562,29</t>
  </si>
  <si>
    <t>561,08</t>
  </si>
  <si>
    <t>146,09</t>
  </si>
  <si>
    <t>565,4</t>
  </si>
  <si>
    <t>690,29</t>
  </si>
  <si>
    <t>186,07</t>
  </si>
  <si>
    <t>694,61</t>
  </si>
  <si>
    <t>903,95</t>
  </si>
  <si>
    <t>118,41</t>
  </si>
  <si>
    <t>908,27</t>
  </si>
  <si>
    <t>1093,75</t>
  </si>
  <si>
    <t>100,67</t>
  </si>
  <si>
    <t>1098,07</t>
  </si>
  <si>
    <t>1120,64</t>
  </si>
  <si>
    <t>80,78</t>
  </si>
  <si>
    <t>1124,96</t>
  </si>
  <si>
    <t>1111,57</t>
  </si>
  <si>
    <t>32,74</t>
  </si>
  <si>
    <t>1115,89</t>
  </si>
  <si>
    <t>1129,99</t>
  </si>
  <si>
    <t>7,25</t>
  </si>
  <si>
    <t>1093,9</t>
  </si>
  <si>
    <t>4,44</t>
  </si>
  <si>
    <t>1098,22</t>
  </si>
  <si>
    <t>1097,64</t>
  </si>
  <si>
    <t>15,57</t>
  </si>
  <si>
    <t>1101,96</t>
  </si>
  <si>
    <t>1087,42</t>
  </si>
  <si>
    <t>5,13</t>
  </si>
  <si>
    <t>1091,74</t>
  </si>
  <si>
    <t>1073,91</t>
  </si>
  <si>
    <t>1078,23</t>
  </si>
  <si>
    <t>1080,35</t>
  </si>
  <si>
    <t>38,74</t>
  </si>
  <si>
    <t>1084,67</t>
  </si>
  <si>
    <t>1087,04</t>
  </si>
  <si>
    <t>60,74</t>
  </si>
  <si>
    <t>1091,36</t>
  </si>
  <si>
    <t>1111,93</t>
  </si>
  <si>
    <t>0,97</t>
  </si>
  <si>
    <t>0,08</t>
  </si>
  <si>
    <t>1116,25</t>
  </si>
  <si>
    <t>1104,24</t>
  </si>
  <si>
    <t>19,98</t>
  </si>
  <si>
    <t>1108,56</t>
  </si>
  <si>
    <t>1092,91</t>
  </si>
  <si>
    <t>98,01</t>
  </si>
  <si>
    <t>1097,23</t>
  </si>
  <si>
    <t>1008,16</t>
  </si>
  <si>
    <t>109,7</t>
  </si>
  <si>
    <t>1012,48</t>
  </si>
  <si>
    <t>898,7</t>
  </si>
  <si>
    <t>42,57</t>
  </si>
  <si>
    <t>903,02</t>
  </si>
  <si>
    <t>730,11</t>
  </si>
  <si>
    <t>177,53</t>
  </si>
  <si>
    <t>734,43</t>
  </si>
  <si>
    <t>28.11.2012</t>
  </si>
  <si>
    <t>578,82</t>
  </si>
  <si>
    <t>42,24</t>
  </si>
  <si>
    <t>583,14</t>
  </si>
  <si>
    <t>555,83</t>
  </si>
  <si>
    <t>560,15</t>
  </si>
  <si>
    <t>547,95</t>
  </si>
  <si>
    <t>100,69</t>
  </si>
  <si>
    <t>552,27</t>
  </si>
  <si>
    <t>544,16</t>
  </si>
  <si>
    <t>106,83</t>
  </si>
  <si>
    <t>548,48</t>
  </si>
  <si>
    <t>545,24</t>
  </si>
  <si>
    <t>143,27</t>
  </si>
  <si>
    <t>549,56</t>
  </si>
  <si>
    <t>552,73</t>
  </si>
  <si>
    <t>133,51</t>
  </si>
  <si>
    <t>557,05</t>
  </si>
  <si>
    <t>716,13</t>
  </si>
  <si>
    <t>137,64</t>
  </si>
  <si>
    <t>720,45</t>
  </si>
  <si>
    <t>928,82</t>
  </si>
  <si>
    <t>136,3</t>
  </si>
  <si>
    <t>933,14</t>
  </si>
  <si>
    <t>1097,63</t>
  </si>
  <si>
    <t>27,48</t>
  </si>
  <si>
    <t>1101,95</t>
  </si>
  <si>
    <t>1131,88</t>
  </si>
  <si>
    <t>1136,2</t>
  </si>
  <si>
    <t>1148,41</t>
  </si>
  <si>
    <t>63,34</t>
  </si>
  <si>
    <t>1152,73</t>
  </si>
  <si>
    <t>1139,99</t>
  </si>
  <si>
    <t>85,12</t>
  </si>
  <si>
    <t>1144,31</t>
  </si>
  <si>
    <t>1107,87</t>
  </si>
  <si>
    <t>56,1</t>
  </si>
  <si>
    <t>1112,19</t>
  </si>
  <si>
    <t>1114</t>
  </si>
  <si>
    <t>47,44</t>
  </si>
  <si>
    <t>1118,32</t>
  </si>
  <si>
    <t>1112,31</t>
  </si>
  <si>
    <t>64,89</t>
  </si>
  <si>
    <t>1116,63</t>
  </si>
  <si>
    <t>1102,8</t>
  </si>
  <si>
    <t>102,62</t>
  </si>
  <si>
    <t>1107,12</t>
  </si>
  <si>
    <t>1110,48</t>
  </si>
  <si>
    <t>4,4</t>
  </si>
  <si>
    <t>1114,8</t>
  </si>
  <si>
    <t>1111,99</t>
  </si>
  <si>
    <t>25,18</t>
  </si>
  <si>
    <t>1116,31</t>
  </si>
  <si>
    <t>12,21</t>
  </si>
  <si>
    <t>1141,77</t>
  </si>
  <si>
    <t>34,57</t>
  </si>
  <si>
    <t>1146,09</t>
  </si>
  <si>
    <t>1095,52</t>
  </si>
  <si>
    <t>50,08</t>
  </si>
  <si>
    <t>1099,84</t>
  </si>
  <si>
    <t>1002,63</t>
  </si>
  <si>
    <t>97,47</t>
  </si>
  <si>
    <t>1006,95</t>
  </si>
  <si>
    <t>923,4</t>
  </si>
  <si>
    <t>91,09</t>
  </si>
  <si>
    <t>927,72</t>
  </si>
  <si>
    <t>725,42</t>
  </si>
  <si>
    <t>173,9</t>
  </si>
  <si>
    <t>729,74</t>
  </si>
  <si>
    <t>29.11.2012</t>
  </si>
  <si>
    <t>577,31</t>
  </si>
  <si>
    <t>44,93</t>
  </si>
  <si>
    <t>581,63</t>
  </si>
  <si>
    <t>563,37</t>
  </si>
  <si>
    <t>47,42</t>
  </si>
  <si>
    <t>567,69</t>
  </si>
  <si>
    <t>551,6</t>
  </si>
  <si>
    <t>555,92</t>
  </si>
  <si>
    <t>554,36</t>
  </si>
  <si>
    <t>558,68</t>
  </si>
  <si>
    <t>560,99</t>
  </si>
  <si>
    <t>26,63</t>
  </si>
  <si>
    <t>565,31</t>
  </si>
  <si>
    <t>568,13</t>
  </si>
  <si>
    <t>39,86</t>
  </si>
  <si>
    <t>572,45</t>
  </si>
  <si>
    <t>590,19</t>
  </si>
  <si>
    <t>231,64</t>
  </si>
  <si>
    <t>594,51</t>
  </si>
  <si>
    <t>894,62</t>
  </si>
  <si>
    <t>133,65</t>
  </si>
  <si>
    <t>898,94</t>
  </si>
  <si>
    <t>1031,46</t>
  </si>
  <si>
    <t>1035,78</t>
  </si>
  <si>
    <t>1098,02</t>
  </si>
  <si>
    <t>14,36</t>
  </si>
  <si>
    <t>1102,34</t>
  </si>
  <si>
    <t>6,75</t>
  </si>
  <si>
    <t>1119,88</t>
  </si>
  <si>
    <t>1100,28</t>
  </si>
  <si>
    <t>34,34</t>
  </si>
  <si>
    <t>1104,6</t>
  </si>
  <si>
    <t>1071,56</t>
  </si>
  <si>
    <t>111,44</t>
  </si>
  <si>
    <t>1075,88</t>
  </si>
  <si>
    <t>1083,28</t>
  </si>
  <si>
    <t>96,46</t>
  </si>
  <si>
    <t>1087,6</t>
  </si>
  <si>
    <t>1075,52</t>
  </si>
  <si>
    <t>103,11</t>
  </si>
  <si>
    <t>1079,84</t>
  </si>
  <si>
    <t>1065,86</t>
  </si>
  <si>
    <t>82,74</t>
  </si>
  <si>
    <t>1070,18</t>
  </si>
  <si>
    <t>1096,04</t>
  </si>
  <si>
    <t>5,26</t>
  </si>
  <si>
    <t>1100,36</t>
  </si>
  <si>
    <t>1083,97</t>
  </si>
  <si>
    <t>28,14</t>
  </si>
  <si>
    <t>1088,29</t>
  </si>
  <si>
    <t>1119,49</t>
  </si>
  <si>
    <t>16,32</t>
  </si>
  <si>
    <t>1123,81</t>
  </si>
  <si>
    <t>1126,61</t>
  </si>
  <si>
    <t>49,19</t>
  </si>
  <si>
    <t>1130,93</t>
  </si>
  <si>
    <t>1061,41</t>
  </si>
  <si>
    <t>148,32</t>
  </si>
  <si>
    <t>1065,73</t>
  </si>
  <si>
    <t>999,01</t>
  </si>
  <si>
    <t>144,03</t>
  </si>
  <si>
    <t>1003,33</t>
  </si>
  <si>
    <t>876,86</t>
  </si>
  <si>
    <t>71,33</t>
  </si>
  <si>
    <t>881,18</t>
  </si>
  <si>
    <t>701,97</t>
  </si>
  <si>
    <t>46,81</t>
  </si>
  <si>
    <t>30.11.2012</t>
  </si>
  <si>
    <t>566,15</t>
  </si>
  <si>
    <t>15,79</t>
  </si>
  <si>
    <t>570,47</t>
  </si>
  <si>
    <t>554,95</t>
  </si>
  <si>
    <t>6,83</t>
  </si>
  <si>
    <t>559,27</t>
  </si>
  <si>
    <t>550,43</t>
  </si>
  <si>
    <t>4,91</t>
  </si>
  <si>
    <t>554,75</t>
  </si>
  <si>
    <t>544,6</t>
  </si>
  <si>
    <t>1,66</t>
  </si>
  <si>
    <t>548,92</t>
  </si>
  <si>
    <t>550,72</t>
  </si>
  <si>
    <t>23,52</t>
  </si>
  <si>
    <t>557,49</t>
  </si>
  <si>
    <t>561,81</t>
  </si>
  <si>
    <t>659,59</t>
  </si>
  <si>
    <t>191,14</t>
  </si>
  <si>
    <t>663,91</t>
  </si>
  <si>
    <t>898,52</t>
  </si>
  <si>
    <t>128,02</t>
  </si>
  <si>
    <t>902,84</t>
  </si>
  <si>
    <t>1042,83</t>
  </si>
  <si>
    <t>63,47</t>
  </si>
  <si>
    <t>1047,15</t>
  </si>
  <si>
    <t>1093,11</t>
  </si>
  <si>
    <t>1097,43</t>
  </si>
  <si>
    <t>1105,63</t>
  </si>
  <si>
    <t>9,7</t>
  </si>
  <si>
    <t>1109,95</t>
  </si>
  <si>
    <t>14,65</t>
  </si>
  <si>
    <t>1075,98</t>
  </si>
  <si>
    <t>1080,3</t>
  </si>
  <si>
    <t>1084,13</t>
  </si>
  <si>
    <t>3,05</t>
  </si>
  <si>
    <t>1088,45</t>
  </si>
  <si>
    <t>1072,84</t>
  </si>
  <si>
    <t>8,69</t>
  </si>
  <si>
    <t>1064,43</t>
  </si>
  <si>
    <t>24,5</t>
  </si>
  <si>
    <t>1068,75</t>
  </si>
  <si>
    <t>1071,21</t>
  </si>
  <si>
    <t>23,04</t>
  </si>
  <si>
    <t>1075,53</t>
  </si>
  <si>
    <t>1073,02</t>
  </si>
  <si>
    <t>63,86</t>
  </si>
  <si>
    <t>1077,34</t>
  </si>
  <si>
    <t>1108,74</t>
  </si>
  <si>
    <t>1113,06</t>
  </si>
  <si>
    <t>1112,25</t>
  </si>
  <si>
    <t>13,42</t>
  </si>
  <si>
    <t>1116,57</t>
  </si>
  <si>
    <t>1048,76</t>
  </si>
  <si>
    <t>137,95</t>
  </si>
  <si>
    <t>1053,08</t>
  </si>
  <si>
    <t>993,75</t>
  </si>
  <si>
    <t>162,39</t>
  </si>
  <si>
    <t>998,07</t>
  </si>
  <si>
    <t>875,46</t>
  </si>
  <si>
    <t>256,55</t>
  </si>
  <si>
    <t>879,78</t>
  </si>
  <si>
    <t>716,14</t>
  </si>
  <si>
    <t>727,16</t>
  </si>
  <si>
    <t>720,46</t>
  </si>
  <si>
    <t>Приказ ФСТ России № 179-э/1 от 17.07.2012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</si>
</sst>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00"/>
    <numFmt numFmtId="179" formatCode="#,##0.0000"/>
    <numFmt numFmtId="180" formatCode="#,##0.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2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2" fontId="19" fillId="0" borderId="15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2" fontId="20" fillId="7" borderId="16" xfId="0" applyNumberFormat="1" applyFont="1" applyFill="1" applyBorder="1" applyAlignment="1">
      <alignment horizontal="centerContinuous" vertical="center" wrapText="1"/>
    </xf>
    <xf numFmtId="2" fontId="5" fillId="7" borderId="17" xfId="0" applyNumberFormat="1" applyFont="1" applyFill="1" applyBorder="1" applyAlignment="1">
      <alignment horizontal="center" vertical="center" wrapText="1"/>
    </xf>
    <xf numFmtId="2" fontId="5" fillId="7" borderId="18" xfId="0" applyNumberFormat="1" applyFont="1" applyFill="1" applyBorder="1" applyAlignment="1">
      <alignment horizontal="center" vertical="center" wrapText="1"/>
    </xf>
    <xf numFmtId="2" fontId="20" fillId="7" borderId="19" xfId="0" applyNumberFormat="1" applyFont="1" applyFill="1" applyBorder="1" applyAlignment="1">
      <alignment horizontal="center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5" fillId="7" borderId="20" xfId="0" applyNumberFormat="1" applyFont="1" applyFill="1" applyBorder="1" applyAlignment="1">
      <alignment horizontal="centerContinuous" vertical="center" wrapText="1"/>
    </xf>
    <xf numFmtId="2" fontId="20" fillId="7" borderId="19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166" fontId="20" fillId="7" borderId="20" xfId="0" applyNumberFormat="1" applyFont="1" applyFill="1" applyBorder="1" applyAlignment="1">
      <alignment horizontal="centerContinuous" vertical="center" wrapText="1"/>
    </xf>
    <xf numFmtId="2" fontId="20" fillId="7" borderId="21" xfId="0" applyNumberFormat="1" applyFont="1" applyFill="1" applyBorder="1" applyAlignment="1">
      <alignment horizontal="center" vertical="center" wrapText="1"/>
    </xf>
    <xf numFmtId="166" fontId="5" fillId="7" borderId="22" xfId="0" applyNumberFormat="1" applyFont="1" applyFill="1" applyBorder="1" applyAlignment="1">
      <alignment horizontal="centerContinuous" vertical="center" wrapText="1"/>
    </xf>
    <xf numFmtId="166" fontId="5" fillId="7" borderId="23" xfId="0" applyNumberFormat="1" applyFont="1" applyFill="1" applyBorder="1" applyAlignment="1">
      <alignment horizontal="centerContinuous" vertical="center" wrapText="1"/>
    </xf>
    <xf numFmtId="2" fontId="20" fillId="37" borderId="24" xfId="0" applyNumberFormat="1" applyFont="1" applyFill="1" applyBorder="1" applyAlignment="1">
      <alignment horizontal="center" vertical="center" wrapText="1"/>
    </xf>
    <xf numFmtId="2" fontId="20" fillId="37" borderId="22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2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3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20" fillId="38" borderId="26" xfId="0" applyNumberFormat="1" applyFont="1" applyFill="1" applyBorder="1" applyAlignment="1">
      <alignment horizontal="center" vertical="center" wrapText="1"/>
    </xf>
    <xf numFmtId="2" fontId="20" fillId="6" borderId="26" xfId="0" applyNumberFormat="1" applyFont="1" applyFill="1" applyBorder="1" applyAlignment="1">
      <alignment horizontal="center" vertical="center" wrapText="1"/>
    </xf>
    <xf numFmtId="2" fontId="20" fillId="4" borderId="26" xfId="0" applyNumberFormat="1" applyFont="1" applyFill="1" applyBorder="1" applyAlignment="1">
      <alignment horizontal="center" vertical="center" wrapText="1"/>
    </xf>
    <xf numFmtId="165" fontId="3" fillId="37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3" fillId="37" borderId="19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65" fontId="3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3" fillId="37" borderId="30" xfId="0" applyNumberFormat="1" applyFont="1" applyFill="1" applyBorder="1" applyAlignment="1">
      <alignment horizontal="center" vertical="top" wrapText="1"/>
    </xf>
    <xf numFmtId="2" fontId="3" fillId="37" borderId="3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2" fontId="3" fillId="37" borderId="25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3" fillId="37" borderId="14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2" fontId="3" fillId="37" borderId="30" xfId="0" applyNumberFormat="1" applyFont="1" applyFill="1" applyBorder="1" applyAlignment="1">
      <alignment horizontal="center" vertical="center" wrapText="1"/>
    </xf>
    <xf numFmtId="2" fontId="3" fillId="37" borderId="31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2" fontId="3" fillId="37" borderId="0" xfId="0" applyNumberFormat="1" applyFont="1" applyFill="1" applyBorder="1" applyAlignment="1">
      <alignment horizontal="center" vertical="top" wrapText="1"/>
    </xf>
    <xf numFmtId="165" fontId="64" fillId="37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2" fontId="19" fillId="0" borderId="37" xfId="0" applyNumberFormat="1" applyFont="1" applyBorder="1" applyAlignment="1">
      <alignment horizontal="center" vertical="center" wrapText="1"/>
    </xf>
    <xf numFmtId="2" fontId="19" fillId="0" borderId="26" xfId="0" applyNumberFormat="1" applyFont="1" applyBorder="1" applyAlignment="1">
      <alignment horizontal="center" vertical="center" wrapText="1"/>
    </xf>
    <xf numFmtId="2" fontId="16" fillId="0" borderId="37" xfId="0" applyNumberFormat="1" applyFont="1" applyBorder="1" applyAlignment="1">
      <alignment horizontal="center" vertical="center" wrapText="1"/>
    </xf>
    <xf numFmtId="2" fontId="16" fillId="0" borderId="38" xfId="0" applyNumberFormat="1" applyFont="1" applyBorder="1" applyAlignment="1">
      <alignment horizontal="center" vertical="center" wrapText="1"/>
    </xf>
    <xf numFmtId="2" fontId="5" fillId="6" borderId="37" xfId="0" applyNumberFormat="1" applyFont="1" applyFill="1" applyBorder="1" applyAlignment="1">
      <alignment horizontal="center" vertical="center" wrapText="1"/>
    </xf>
    <xf numFmtId="2" fontId="5" fillId="6" borderId="38" xfId="0" applyNumberFormat="1" applyFont="1" applyFill="1" applyBorder="1" applyAlignment="1">
      <alignment horizontal="center" vertical="center" wrapText="1"/>
    </xf>
    <xf numFmtId="2" fontId="5" fillId="4" borderId="37" xfId="0" applyNumberFormat="1" applyFont="1" applyFill="1" applyBorder="1" applyAlignment="1">
      <alignment horizontal="center" vertical="center" wrapText="1"/>
    </xf>
    <xf numFmtId="2" fontId="5" fillId="4" borderId="38" xfId="0" applyNumberFormat="1" applyFont="1" applyFill="1" applyBorder="1" applyAlignment="1">
      <alignment horizontal="center" vertical="center" wrapText="1"/>
    </xf>
    <xf numFmtId="165" fontId="5" fillId="6" borderId="37" xfId="0" applyNumberFormat="1" applyFont="1" applyFill="1" applyBorder="1" applyAlignment="1">
      <alignment horizontal="center" vertical="center" wrapText="1"/>
    </xf>
    <xf numFmtId="165" fontId="5" fillId="6" borderId="38" xfId="0" applyNumberFormat="1" applyFont="1" applyFill="1" applyBorder="1" applyAlignment="1">
      <alignment horizontal="center" vertical="center" wrapText="1"/>
    </xf>
    <xf numFmtId="2" fontId="5" fillId="38" borderId="37" xfId="0" applyNumberFormat="1" applyFont="1" applyFill="1" applyBorder="1" applyAlignment="1">
      <alignment horizontal="center" vertical="center" wrapText="1"/>
    </xf>
    <xf numFmtId="2" fontId="5" fillId="38" borderId="26" xfId="0" applyNumberFormat="1" applyFont="1" applyFill="1" applyBorder="1" applyAlignment="1">
      <alignment horizontal="center" vertical="center" wrapText="1"/>
    </xf>
    <xf numFmtId="2" fontId="5" fillId="38" borderId="38" xfId="0" applyNumberFormat="1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164" fontId="19" fillId="39" borderId="0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>
      <alignment horizontal="center" vertical="center" wrapText="1"/>
    </xf>
    <xf numFmtId="2" fontId="5" fillId="38" borderId="41" xfId="0" applyNumberFormat="1" applyFont="1" applyFill="1" applyBorder="1" applyAlignment="1">
      <alignment horizontal="center" vertical="center" wrapText="1"/>
    </xf>
    <xf numFmtId="2" fontId="22" fillId="7" borderId="42" xfId="0" applyNumberFormat="1" applyFont="1" applyFill="1" applyBorder="1" applyAlignment="1">
      <alignment horizontal="left" vertical="center" wrapText="1"/>
    </xf>
    <xf numFmtId="2" fontId="22" fillId="7" borderId="21" xfId="0" applyNumberFormat="1" applyFont="1" applyFill="1" applyBorder="1" applyAlignment="1">
      <alignment horizontal="left" vertical="center" wrapText="1"/>
    </xf>
    <xf numFmtId="2" fontId="20" fillId="37" borderId="43" xfId="0" applyNumberFormat="1" applyFont="1" applyFill="1" applyBorder="1" applyAlignment="1">
      <alignment horizontal="left" vertical="center" wrapText="1"/>
    </xf>
    <xf numFmtId="2" fontId="20" fillId="37" borderId="17" xfId="0" applyNumberFormat="1" applyFont="1" applyFill="1" applyBorder="1" applyAlignment="1">
      <alignment horizontal="left" vertical="center" wrapText="1"/>
    </xf>
    <xf numFmtId="2" fontId="5" fillId="6" borderId="41" xfId="0" applyNumberFormat="1" applyFont="1" applyFill="1" applyBorder="1" applyAlignment="1">
      <alignment horizontal="center" vertical="center" wrapText="1"/>
    </xf>
    <xf numFmtId="2" fontId="19" fillId="7" borderId="44" xfId="0" applyNumberFormat="1" applyFont="1" applyFill="1" applyBorder="1" applyAlignment="1">
      <alignment horizontal="left" vertical="center" wrapText="1"/>
    </xf>
    <xf numFmtId="2" fontId="19" fillId="7" borderId="31" xfId="0" applyNumberFormat="1" applyFont="1" applyFill="1" applyBorder="1" applyAlignment="1">
      <alignment horizontal="left" vertical="center" wrapText="1"/>
    </xf>
    <xf numFmtId="2" fontId="19" fillId="7" borderId="45" xfId="0" applyNumberFormat="1" applyFont="1" applyFill="1" applyBorder="1" applyAlignment="1">
      <alignment horizontal="left" vertical="center" wrapText="1"/>
    </xf>
    <xf numFmtId="2" fontId="20" fillId="7" borderId="44" xfId="0" applyNumberFormat="1" applyFont="1" applyFill="1" applyBorder="1" applyAlignment="1">
      <alignment horizontal="left" vertical="center" wrapText="1"/>
    </xf>
    <xf numFmtId="2" fontId="20" fillId="7" borderId="19" xfId="0" applyNumberFormat="1" applyFont="1" applyFill="1" applyBorder="1" applyAlignment="1">
      <alignment horizontal="left" vertical="center" wrapText="1"/>
    </xf>
    <xf numFmtId="2" fontId="22" fillId="7" borderId="44" xfId="0" applyNumberFormat="1" applyFont="1" applyFill="1" applyBorder="1" applyAlignment="1">
      <alignment horizontal="left" vertical="center" wrapText="1"/>
    </xf>
    <xf numFmtId="2" fontId="22" fillId="7" borderId="19" xfId="0" applyNumberFormat="1" applyFont="1" applyFill="1" applyBorder="1" applyAlignment="1">
      <alignment horizontal="left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2" fontId="5" fillId="7" borderId="46" xfId="0" applyNumberFormat="1" applyFont="1" applyFill="1" applyBorder="1" applyAlignment="1">
      <alignment horizontal="center" vertical="center" wrapText="1"/>
    </xf>
    <xf numFmtId="2" fontId="5" fillId="7" borderId="47" xfId="0" applyNumberFormat="1" applyFont="1" applyFill="1" applyBorder="1" applyAlignment="1">
      <alignment horizontal="center" vertical="center" wrapText="1"/>
    </xf>
    <xf numFmtId="165" fontId="5" fillId="4" borderId="37" xfId="0" applyNumberFormat="1" applyFont="1" applyFill="1" applyBorder="1" applyAlignment="1">
      <alignment horizontal="center" vertical="center" wrapText="1"/>
    </xf>
    <xf numFmtId="165" fontId="5" fillId="4" borderId="38" xfId="0" applyNumberFormat="1" applyFont="1" applyFill="1" applyBorder="1" applyAlignment="1">
      <alignment horizontal="center" vertical="center" wrapText="1"/>
    </xf>
    <xf numFmtId="2" fontId="20" fillId="0" borderId="48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2" fontId="22" fillId="0" borderId="48" xfId="0" applyNumberFormat="1" applyFont="1" applyFill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48" xfId="0" applyNumberFormat="1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center" vertical="center" wrapText="1"/>
    </xf>
    <xf numFmtId="2" fontId="20" fillId="37" borderId="30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0" fillId="0" borderId="30" xfId="0" applyNumberFormat="1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5" fillId="37" borderId="30" xfId="0" applyNumberFormat="1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52" xfId="0" applyFont="1" applyFill="1" applyBorder="1" applyAlignment="1">
      <alignment horizontal="left" vertical="center" wrapText="1"/>
    </xf>
    <xf numFmtId="2" fontId="20" fillId="37" borderId="53" xfId="0" applyNumberFormat="1" applyFont="1" applyFill="1" applyBorder="1" applyAlignment="1">
      <alignment horizontal="left" vertical="center" wrapText="1"/>
    </xf>
    <xf numFmtId="2" fontId="20" fillId="37" borderId="22" xfId="0" applyNumberFormat="1" applyFont="1" applyFill="1" applyBorder="1" applyAlignment="1">
      <alignment horizontal="left" vertical="center" wrapText="1"/>
    </xf>
    <xf numFmtId="4" fontId="5" fillId="37" borderId="22" xfId="0" applyNumberFormat="1" applyFont="1" applyFill="1" applyBorder="1" applyAlignment="1">
      <alignment horizontal="center" vertical="center" wrapText="1"/>
    </xf>
    <xf numFmtId="4" fontId="5" fillId="37" borderId="5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5" fillId="37" borderId="30" xfId="0" applyNumberFormat="1" applyFont="1" applyFill="1" applyBorder="1" applyAlignment="1">
      <alignment horizontal="center" vertical="center" wrapText="1"/>
    </xf>
    <xf numFmtId="2" fontId="15" fillId="37" borderId="31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dxfs count="2"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5"/>
  <sheetViews>
    <sheetView tabSelected="1" zoomScale="60" zoomScaleNormal="60" zoomScalePageLayoutView="0" workbookViewId="0" topLeftCell="A1">
      <selection activeCell="F24" sqref="F2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2:24" ht="27.75" customHeight="1">
      <c r="B2" s="2"/>
      <c r="C2" s="2"/>
      <c r="D2" s="2"/>
      <c r="E2" s="72" t="s">
        <v>0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X2" s="52" t="s">
        <v>145</v>
      </c>
    </row>
    <row r="3" spans="7:18" ht="15.75">
      <c r="G3" s="73" t="s">
        <v>1</v>
      </c>
      <c r="H3" s="73"/>
      <c r="I3" s="73"/>
      <c r="J3" s="74" t="s">
        <v>2</v>
      </c>
      <c r="K3" s="74"/>
      <c r="L3" s="74"/>
      <c r="M3" s="74"/>
      <c r="N3" s="74"/>
      <c r="O3" s="74"/>
      <c r="P3" s="3" t="s">
        <v>225</v>
      </c>
      <c r="Q3" s="4" t="s">
        <v>38</v>
      </c>
      <c r="R3" s="4"/>
    </row>
    <row r="4" spans="7:18" ht="15.75">
      <c r="G4" s="4"/>
      <c r="H4" s="73" t="s">
        <v>3</v>
      </c>
      <c r="I4" s="73"/>
      <c r="J4" s="73"/>
      <c r="K4" s="73"/>
      <c r="L4" s="73"/>
      <c r="M4" s="73"/>
      <c r="N4" s="73"/>
      <c r="O4" s="73"/>
      <c r="P4" s="73"/>
      <c r="Q4" s="73"/>
      <c r="R4" s="73"/>
    </row>
    <row r="5" ht="12.75">
      <c r="A5" s="5"/>
    </row>
    <row r="6" ht="12.75">
      <c r="A6" s="5"/>
    </row>
    <row r="7" spans="6:18" ht="20.25">
      <c r="F7" s="75" t="s">
        <v>39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24" ht="15.75" customHeight="1">
      <c r="A8" s="76" t="s">
        <v>40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24" ht="19.5" customHeight="1">
      <c r="A9" s="60" t="s">
        <v>105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.75">
      <c r="A10" s="61"/>
      <c r="B10" s="62"/>
      <c r="C10" s="63"/>
      <c r="D10" s="64" t="s">
        <v>4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15.75">
      <c r="A11" s="65"/>
      <c r="B11" s="66"/>
      <c r="C11" s="67"/>
      <c r="D11" s="67" t="s">
        <v>5</v>
      </c>
      <c r="E11" s="68"/>
      <c r="F11" s="68"/>
      <c r="G11" s="68"/>
      <c r="H11" s="68"/>
      <c r="I11" s="68" t="s">
        <v>6</v>
      </c>
      <c r="J11" s="68"/>
      <c r="K11" s="68"/>
      <c r="L11" s="68"/>
      <c r="M11" s="68"/>
      <c r="N11" s="68" t="s">
        <v>7</v>
      </c>
      <c r="O11" s="68"/>
      <c r="P11" s="68"/>
      <c r="Q11" s="68"/>
      <c r="R11" s="68"/>
      <c r="S11" s="68"/>
      <c r="T11" s="68" t="s">
        <v>8</v>
      </c>
      <c r="U11" s="68"/>
      <c r="V11" s="68"/>
      <c r="W11" s="68"/>
      <c r="X11" s="68"/>
    </row>
    <row r="12" spans="1:24" s="172" customFormat="1" ht="29.25" customHeight="1">
      <c r="A12" s="69" t="s">
        <v>103</v>
      </c>
      <c r="B12" s="70"/>
      <c r="C12" s="71"/>
      <c r="D12" s="173">
        <v>2722</v>
      </c>
      <c r="E12" s="174"/>
      <c r="F12" s="174"/>
      <c r="G12" s="174"/>
      <c r="H12" s="175"/>
      <c r="I12" s="173">
        <v>3025.51</v>
      </c>
      <c r="J12" s="174"/>
      <c r="K12" s="174"/>
      <c r="L12" s="174"/>
      <c r="M12" s="175"/>
      <c r="N12" s="173">
        <v>3129.45</v>
      </c>
      <c r="O12" s="174"/>
      <c r="P12" s="174"/>
      <c r="Q12" s="174"/>
      <c r="R12" s="174"/>
      <c r="S12" s="175"/>
      <c r="T12" s="173">
        <v>3192.55</v>
      </c>
      <c r="U12" s="174"/>
      <c r="V12" s="174"/>
      <c r="W12" s="174"/>
      <c r="X12" s="175"/>
    </row>
    <row r="13" spans="1:24" ht="15.75">
      <c r="A13" s="42"/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15.75">
      <c r="A14" s="44" t="s">
        <v>106</v>
      </c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79">
        <f>ROUND(I16+I17*L18+R45,2)</f>
        <v>1538.79</v>
      </c>
      <c r="U14" s="79"/>
      <c r="V14" s="43"/>
      <c r="W14" s="43"/>
      <c r="X14" s="43"/>
    </row>
    <row r="15" spans="1:24" ht="24.75" customHeight="1">
      <c r="A15" s="45" t="s">
        <v>107</v>
      </c>
      <c r="B15" s="42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18">
      <c r="A16" s="44" t="s">
        <v>108</v>
      </c>
      <c r="B16" s="42"/>
      <c r="C16" s="42"/>
      <c r="D16" s="43"/>
      <c r="E16" s="43"/>
      <c r="F16" s="43"/>
      <c r="G16" s="43"/>
      <c r="H16" s="43"/>
      <c r="I16" s="80">
        <v>963.31</v>
      </c>
      <c r="J16" s="80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18">
      <c r="A17" s="44" t="s">
        <v>109</v>
      </c>
      <c r="B17" s="42"/>
      <c r="C17" s="42"/>
      <c r="D17" s="43"/>
      <c r="E17" s="43"/>
      <c r="F17" s="43"/>
      <c r="G17" s="43"/>
      <c r="H17" s="43"/>
      <c r="I17" s="80">
        <v>281066.48</v>
      </c>
      <c r="J17" s="80"/>
      <c r="K17" s="43"/>
      <c r="L17" s="84"/>
      <c r="M17" s="84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21.75" customHeight="1">
      <c r="A18" s="44" t="s">
        <v>110</v>
      </c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81">
        <f>ROUND((I19-R2+R20-P21-I28)/(J35+N36-O37-K44),11)</f>
        <v>0.00204747924</v>
      </c>
      <c r="M18" s="8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18">
      <c r="A19" s="44" t="s">
        <v>111</v>
      </c>
      <c r="B19" s="42"/>
      <c r="C19" s="42"/>
      <c r="D19" s="43"/>
      <c r="E19" s="43"/>
      <c r="F19" s="43"/>
      <c r="G19" s="43"/>
      <c r="H19" s="43"/>
      <c r="I19" s="82">
        <v>1369.184</v>
      </c>
      <c r="J19" s="82"/>
      <c r="K19" s="46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15.75">
      <c r="A20" s="44" t="s">
        <v>112</v>
      </c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83">
        <v>1.097</v>
      </c>
      <c r="S20" s="83"/>
      <c r="T20" s="43"/>
      <c r="U20" s="43"/>
      <c r="V20" s="43"/>
      <c r="W20" s="43"/>
      <c r="X20" s="43"/>
    </row>
    <row r="21" spans="1:24" ht="18">
      <c r="A21" s="44" t="s">
        <v>113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82">
        <f>SUM(C23:C27)</f>
        <v>526.988</v>
      </c>
      <c r="Q21" s="82"/>
      <c r="R21" s="43"/>
      <c r="S21" s="43"/>
      <c r="T21" s="43"/>
      <c r="U21" s="43"/>
      <c r="V21" s="43"/>
      <c r="W21" s="43"/>
      <c r="X21" s="43"/>
    </row>
    <row r="22" spans="1:24" ht="15.75">
      <c r="A22" s="44" t="s">
        <v>114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15.75">
      <c r="A23" s="44" t="s">
        <v>115</v>
      </c>
      <c r="B23" s="42"/>
      <c r="C23" s="58">
        <v>16.523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ht="18">
      <c r="A24" s="44" t="s">
        <v>116</v>
      </c>
      <c r="B24" s="42"/>
      <c r="C24" s="53">
        <v>8.366</v>
      </c>
      <c r="D24" s="17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ht="18">
      <c r="A25" s="44" t="s">
        <v>117</v>
      </c>
      <c r="B25" s="42"/>
      <c r="C25" s="53">
        <v>66.183</v>
      </c>
      <c r="D25" s="176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ht="18">
      <c r="A26" s="44" t="s">
        <v>118</v>
      </c>
      <c r="B26" s="42"/>
      <c r="C26" s="53">
        <v>6.697</v>
      </c>
      <c r="D26" s="17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ht="18">
      <c r="A27" s="44" t="s">
        <v>119</v>
      </c>
      <c r="B27" s="42"/>
      <c r="C27" s="53">
        <v>429.219</v>
      </c>
      <c r="D27" s="17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ht="18">
      <c r="A28" s="44" t="s">
        <v>120</v>
      </c>
      <c r="B28" s="42"/>
      <c r="C28" s="42"/>
      <c r="D28" s="43"/>
      <c r="E28" s="43"/>
      <c r="F28" s="43"/>
      <c r="G28" s="43"/>
      <c r="H28" s="43"/>
      <c r="I28" s="82">
        <v>269.094</v>
      </c>
      <c r="J28" s="82"/>
      <c r="K28" s="46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18">
      <c r="A29" s="44" t="s">
        <v>121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82">
        <f>SUM(C32:C34)</f>
        <v>6126.686</v>
      </c>
      <c r="N29" s="82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ht="15.75">
      <c r="A30" s="44" t="s">
        <v>114</v>
      </c>
      <c r="B30" s="42"/>
      <c r="C30" s="4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ht="15.75">
      <c r="A31" s="44" t="s">
        <v>122</v>
      </c>
      <c r="B31" s="42"/>
      <c r="C31" s="4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4" ht="18">
      <c r="A32" s="44" t="s">
        <v>123</v>
      </c>
      <c r="B32" s="42"/>
      <c r="C32" s="53">
        <v>1717.107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ht="18">
      <c r="A33" s="44" t="s">
        <v>124</v>
      </c>
      <c r="B33" s="42"/>
      <c r="C33" s="53">
        <v>2774.337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ht="18">
      <c r="A34" s="44" t="s">
        <v>125</v>
      </c>
      <c r="B34" s="42"/>
      <c r="C34" s="53">
        <v>1635.242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11" ht="18">
      <c r="A35" s="44" t="s">
        <v>126</v>
      </c>
      <c r="J35" s="82">
        <v>868323.408</v>
      </c>
      <c r="K35" s="82"/>
    </row>
    <row r="36" spans="1:17" ht="18">
      <c r="A36" s="44" t="s">
        <v>127</v>
      </c>
      <c r="J36" s="47"/>
      <c r="K36" s="47"/>
      <c r="N36" s="83">
        <v>855.107</v>
      </c>
      <c r="O36" s="83"/>
      <c r="Q36" s="15"/>
    </row>
    <row r="37" spans="1:17" ht="18">
      <c r="A37" s="44" t="s">
        <v>128</v>
      </c>
      <c r="O37" s="82">
        <f>SUM(C39:C43)</f>
        <v>471836.57</v>
      </c>
      <c r="P37" s="82"/>
      <c r="Q37" s="15"/>
    </row>
    <row r="38" ht="15.75">
      <c r="A38" s="44" t="s">
        <v>114</v>
      </c>
    </row>
    <row r="39" spans="1:3" ht="18">
      <c r="A39" s="44" t="s">
        <v>129</v>
      </c>
      <c r="B39" s="42"/>
      <c r="C39" s="53">
        <v>6126.686</v>
      </c>
    </row>
    <row r="40" spans="1:3" ht="18">
      <c r="A40" s="44" t="s">
        <v>130</v>
      </c>
      <c r="B40" s="42"/>
      <c r="C40" s="53">
        <v>5384.188</v>
      </c>
    </row>
    <row r="41" spans="1:3" ht="18">
      <c r="A41" s="44" t="s">
        <v>131</v>
      </c>
      <c r="B41" s="42"/>
      <c r="C41" s="53">
        <v>32368.873</v>
      </c>
    </row>
    <row r="42" spans="1:3" ht="18">
      <c r="A42" s="44" t="s">
        <v>132</v>
      </c>
      <c r="B42" s="42"/>
      <c r="C42" s="53">
        <v>4884.402</v>
      </c>
    </row>
    <row r="43" spans="1:3" ht="18">
      <c r="A43" s="44" t="s">
        <v>133</v>
      </c>
      <c r="B43" s="42"/>
      <c r="C43" s="53">
        <v>423072.421</v>
      </c>
    </row>
    <row r="44" spans="1:12" ht="18">
      <c r="A44" s="44" t="s">
        <v>134</v>
      </c>
      <c r="K44" s="82">
        <v>116900.03</v>
      </c>
      <c r="L44" s="82"/>
    </row>
    <row r="45" spans="1:19" ht="15.75">
      <c r="A45" s="44" t="s">
        <v>135</v>
      </c>
      <c r="R45" s="79"/>
      <c r="S45" s="79"/>
    </row>
    <row r="46" ht="12.75">
      <c r="A46" s="5"/>
    </row>
    <row r="47" spans="6:18" ht="20.25">
      <c r="F47" s="75" t="s">
        <v>41</v>
      </c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pans="1:24" ht="15">
      <c r="A48" s="76" t="s">
        <v>42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</row>
    <row r="49" ht="12.75">
      <c r="A49" s="5"/>
    </row>
    <row r="50" spans="1:24" ht="15.75">
      <c r="A50" s="85" t="s">
        <v>9</v>
      </c>
      <c r="B50" s="86"/>
      <c r="C50" s="87"/>
      <c r="D50" s="65" t="s">
        <v>44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</row>
    <row r="51" spans="1:24" ht="15.75">
      <c r="A51" s="88"/>
      <c r="B51" s="89"/>
      <c r="C51" s="90"/>
      <c r="D51" s="65" t="s">
        <v>4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</row>
    <row r="52" spans="1:24" ht="15.75">
      <c r="A52" s="61"/>
      <c r="B52" s="62"/>
      <c r="C52" s="63"/>
      <c r="D52" s="65" t="s">
        <v>5</v>
      </c>
      <c r="E52" s="66"/>
      <c r="F52" s="66"/>
      <c r="G52" s="66"/>
      <c r="H52" s="67"/>
      <c r="I52" s="65" t="s">
        <v>6</v>
      </c>
      <c r="J52" s="66"/>
      <c r="K52" s="66"/>
      <c r="L52" s="66"/>
      <c r="M52" s="67"/>
      <c r="N52" s="65" t="s">
        <v>7</v>
      </c>
      <c r="O52" s="66"/>
      <c r="P52" s="66"/>
      <c r="Q52" s="66"/>
      <c r="R52" s="66"/>
      <c r="S52" s="67"/>
      <c r="T52" s="65" t="s">
        <v>8</v>
      </c>
      <c r="U52" s="66"/>
      <c r="V52" s="66"/>
      <c r="W52" s="66"/>
      <c r="X52" s="67"/>
    </row>
    <row r="53" spans="1:24" ht="15">
      <c r="A53" s="69" t="s">
        <v>103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1"/>
    </row>
    <row r="54" spans="1:24" ht="15.75">
      <c r="A54" s="65" t="s">
        <v>10</v>
      </c>
      <c r="B54" s="66"/>
      <c r="C54" s="67"/>
      <c r="D54" s="91">
        <v>1843.83</v>
      </c>
      <c r="E54" s="92"/>
      <c r="F54" s="92"/>
      <c r="G54" s="92"/>
      <c r="H54" s="77"/>
      <c r="I54" s="91">
        <v>2147.34</v>
      </c>
      <c r="J54" s="92"/>
      <c r="K54" s="92"/>
      <c r="L54" s="92"/>
      <c r="M54" s="77"/>
      <c r="N54" s="91">
        <v>2251.28</v>
      </c>
      <c r="O54" s="92"/>
      <c r="P54" s="92"/>
      <c r="Q54" s="92"/>
      <c r="R54" s="92"/>
      <c r="S54" s="77"/>
      <c r="T54" s="91">
        <v>2314.38</v>
      </c>
      <c r="U54" s="92"/>
      <c r="V54" s="92"/>
      <c r="W54" s="92"/>
      <c r="X54" s="77"/>
    </row>
    <row r="55" spans="1:24" ht="15.75">
      <c r="A55" s="65" t="s">
        <v>11</v>
      </c>
      <c r="B55" s="66"/>
      <c r="C55" s="67"/>
      <c r="D55" s="91">
        <v>2660.8</v>
      </c>
      <c r="E55" s="92"/>
      <c r="F55" s="92"/>
      <c r="G55" s="92"/>
      <c r="H55" s="77"/>
      <c r="I55" s="91">
        <v>2964.31</v>
      </c>
      <c r="J55" s="92"/>
      <c r="K55" s="92"/>
      <c r="L55" s="92"/>
      <c r="M55" s="77"/>
      <c r="N55" s="91">
        <v>3068.25</v>
      </c>
      <c r="O55" s="92"/>
      <c r="P55" s="92"/>
      <c r="Q55" s="92"/>
      <c r="R55" s="92"/>
      <c r="S55" s="77"/>
      <c r="T55" s="91">
        <v>3131.35</v>
      </c>
      <c r="U55" s="92"/>
      <c r="V55" s="92"/>
      <c r="W55" s="92"/>
      <c r="X55" s="77"/>
    </row>
    <row r="56" spans="1:24" ht="15.75">
      <c r="A56" s="65" t="s">
        <v>12</v>
      </c>
      <c r="B56" s="66"/>
      <c r="C56" s="67"/>
      <c r="D56" s="91">
        <v>4466.66</v>
      </c>
      <c r="E56" s="92"/>
      <c r="F56" s="92"/>
      <c r="G56" s="92"/>
      <c r="H56" s="77"/>
      <c r="I56" s="91">
        <v>4770.17</v>
      </c>
      <c r="J56" s="92"/>
      <c r="K56" s="92"/>
      <c r="L56" s="92"/>
      <c r="M56" s="77"/>
      <c r="N56" s="91">
        <v>4874.11</v>
      </c>
      <c r="O56" s="92"/>
      <c r="P56" s="92"/>
      <c r="Q56" s="92"/>
      <c r="R56" s="92"/>
      <c r="S56" s="77"/>
      <c r="T56" s="91">
        <v>4937.21</v>
      </c>
      <c r="U56" s="92"/>
      <c r="V56" s="92"/>
      <c r="W56" s="92"/>
      <c r="X56" s="77"/>
    </row>
    <row r="57" ht="12.75">
      <c r="A57" s="5"/>
    </row>
    <row r="58" ht="12.75">
      <c r="A58" s="5"/>
    </row>
    <row r="59" spans="6:18" ht="20.25">
      <c r="F59" s="75" t="s">
        <v>43</v>
      </c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pans="1:24" ht="33.75" customHeight="1">
      <c r="A60" s="93" t="s">
        <v>139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0" ht="18">
      <c r="A61" s="50" t="s">
        <v>140</v>
      </c>
      <c r="P61" s="8"/>
      <c r="Q61" s="8"/>
      <c r="R61" s="8"/>
      <c r="S61" s="8"/>
      <c r="T61" s="8"/>
    </row>
    <row r="62" spans="1:25" ht="15.75">
      <c r="A62" s="94" t="s">
        <v>13</v>
      </c>
      <c r="B62" s="65" t="s">
        <v>45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</row>
    <row r="63" spans="1:25" ht="31.5">
      <c r="A63" s="64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41214</v>
      </c>
      <c r="B64" s="14">
        <v>1933.86</v>
      </c>
      <c r="C64" s="14">
        <v>1863.24</v>
      </c>
      <c r="D64" s="14">
        <v>1794.71</v>
      </c>
      <c r="E64" s="14">
        <v>1757.09</v>
      </c>
      <c r="F64" s="14">
        <v>1788.28</v>
      </c>
      <c r="G64" s="14">
        <v>1892.73</v>
      </c>
      <c r="H64" s="14">
        <v>1939.34</v>
      </c>
      <c r="I64" s="14">
        <v>2171.12</v>
      </c>
      <c r="J64" s="14">
        <v>2302.51</v>
      </c>
      <c r="K64" s="14">
        <v>2334.18</v>
      </c>
      <c r="L64" s="14">
        <v>2349.77</v>
      </c>
      <c r="M64" s="14">
        <v>2378.26</v>
      </c>
      <c r="N64" s="14">
        <v>2347.76</v>
      </c>
      <c r="O64" s="14">
        <v>2352.91</v>
      </c>
      <c r="P64" s="14">
        <v>2331.81</v>
      </c>
      <c r="Q64" s="14">
        <v>2329.46</v>
      </c>
      <c r="R64" s="14">
        <v>2329.54</v>
      </c>
      <c r="S64" s="14">
        <v>2328.8</v>
      </c>
      <c r="T64" s="14">
        <v>2398.53</v>
      </c>
      <c r="U64" s="14">
        <v>2396.75</v>
      </c>
      <c r="V64" s="14">
        <v>2398.7</v>
      </c>
      <c r="W64" s="14">
        <v>2381.89</v>
      </c>
      <c r="X64" s="14">
        <v>2311.2</v>
      </c>
      <c r="Y64" s="14">
        <v>2071.09</v>
      </c>
    </row>
    <row r="65" spans="1:25" ht="15.75">
      <c r="A65" s="9">
        <v>41215</v>
      </c>
      <c r="B65" s="14">
        <v>1979.02</v>
      </c>
      <c r="C65" s="14">
        <v>1860.16</v>
      </c>
      <c r="D65" s="14">
        <v>1795.04</v>
      </c>
      <c r="E65" s="14">
        <v>1807.11</v>
      </c>
      <c r="F65" s="14">
        <v>1819.19</v>
      </c>
      <c r="G65" s="14">
        <v>1898.36</v>
      </c>
      <c r="H65" s="14">
        <v>2010.58</v>
      </c>
      <c r="I65" s="14">
        <v>2208.57</v>
      </c>
      <c r="J65" s="14">
        <v>2367.76</v>
      </c>
      <c r="K65" s="14">
        <v>2473.35</v>
      </c>
      <c r="L65" s="14">
        <v>2535.47</v>
      </c>
      <c r="M65" s="14">
        <v>2556.63</v>
      </c>
      <c r="N65" s="14">
        <v>2546.43</v>
      </c>
      <c r="O65" s="14">
        <v>2547.17</v>
      </c>
      <c r="P65" s="14">
        <v>2503.32</v>
      </c>
      <c r="Q65" s="14">
        <v>2420.31</v>
      </c>
      <c r="R65" s="14">
        <v>2380.85</v>
      </c>
      <c r="S65" s="14">
        <v>2382.36</v>
      </c>
      <c r="T65" s="14">
        <v>2541.52</v>
      </c>
      <c r="U65" s="14">
        <v>2555.3</v>
      </c>
      <c r="V65" s="14">
        <v>2557.65</v>
      </c>
      <c r="W65" s="14">
        <v>2532.18</v>
      </c>
      <c r="X65" s="14">
        <v>2322.93</v>
      </c>
      <c r="Y65" s="14">
        <v>2165.29</v>
      </c>
    </row>
    <row r="66" spans="1:25" ht="15.75">
      <c r="A66" s="9">
        <v>41216</v>
      </c>
      <c r="B66" s="14">
        <v>2017.83</v>
      </c>
      <c r="C66" s="14">
        <v>1912.07</v>
      </c>
      <c r="D66" s="14">
        <v>1890.44</v>
      </c>
      <c r="E66" s="14">
        <v>1883.87</v>
      </c>
      <c r="F66" s="14">
        <v>1857.32</v>
      </c>
      <c r="G66" s="14">
        <v>1903.18</v>
      </c>
      <c r="H66" s="14">
        <v>2024.34</v>
      </c>
      <c r="I66" s="14">
        <v>2087.43</v>
      </c>
      <c r="J66" s="14">
        <v>2200.11</v>
      </c>
      <c r="K66" s="14">
        <v>2269.81</v>
      </c>
      <c r="L66" s="14">
        <v>2308.13</v>
      </c>
      <c r="M66" s="14">
        <v>2316.07</v>
      </c>
      <c r="N66" s="14">
        <v>2303.63</v>
      </c>
      <c r="O66" s="14">
        <v>2299.4</v>
      </c>
      <c r="P66" s="14">
        <v>2295.48</v>
      </c>
      <c r="Q66" s="14">
        <v>2293.74</v>
      </c>
      <c r="R66" s="14">
        <v>2294.84</v>
      </c>
      <c r="S66" s="14">
        <v>2331.97</v>
      </c>
      <c r="T66" s="14">
        <v>2398.47</v>
      </c>
      <c r="U66" s="14">
        <v>2419.21</v>
      </c>
      <c r="V66" s="14">
        <v>2405.21</v>
      </c>
      <c r="W66" s="14">
        <v>2371.49</v>
      </c>
      <c r="X66" s="14">
        <v>2303.34</v>
      </c>
      <c r="Y66" s="14">
        <v>2210.98</v>
      </c>
    </row>
    <row r="67" spans="1:25" ht="15.75">
      <c r="A67" s="9">
        <v>41217</v>
      </c>
      <c r="B67" s="14">
        <v>2120.57</v>
      </c>
      <c r="C67" s="14">
        <v>1950.78</v>
      </c>
      <c r="D67" s="14">
        <v>1888.52</v>
      </c>
      <c r="E67" s="14">
        <v>1877.57</v>
      </c>
      <c r="F67" s="14">
        <v>1854.08</v>
      </c>
      <c r="G67" s="14">
        <v>1869.87</v>
      </c>
      <c r="H67" s="14">
        <v>1956.25</v>
      </c>
      <c r="I67" s="14">
        <v>2043.21</v>
      </c>
      <c r="J67" s="14">
        <v>2117.08</v>
      </c>
      <c r="K67" s="14">
        <v>2183.88</v>
      </c>
      <c r="L67" s="14">
        <v>2238.91</v>
      </c>
      <c r="M67" s="14">
        <v>2266.39</v>
      </c>
      <c r="N67" s="14">
        <v>2271.21</v>
      </c>
      <c r="O67" s="14">
        <v>2267.9</v>
      </c>
      <c r="P67" s="14">
        <v>2270.74</v>
      </c>
      <c r="Q67" s="14">
        <v>2287.06</v>
      </c>
      <c r="R67" s="14">
        <v>2329.17</v>
      </c>
      <c r="S67" s="14">
        <v>2352.33</v>
      </c>
      <c r="T67" s="14">
        <v>2426.57</v>
      </c>
      <c r="U67" s="14">
        <v>2435.31</v>
      </c>
      <c r="V67" s="14">
        <v>2389.89</v>
      </c>
      <c r="W67" s="14">
        <v>2358.64</v>
      </c>
      <c r="X67" s="14">
        <v>2246.8</v>
      </c>
      <c r="Y67" s="14">
        <v>2157.44</v>
      </c>
    </row>
    <row r="68" spans="1:25" ht="15.75">
      <c r="A68" s="9">
        <v>41218</v>
      </c>
      <c r="B68" s="14">
        <v>2051.39</v>
      </c>
      <c r="C68" s="14">
        <v>1967.61</v>
      </c>
      <c r="D68" s="14">
        <v>1895.37</v>
      </c>
      <c r="E68" s="14">
        <v>1857.16</v>
      </c>
      <c r="F68" s="14">
        <v>1851.27</v>
      </c>
      <c r="G68" s="14">
        <v>1836.07</v>
      </c>
      <c r="H68" s="14">
        <v>1864.45</v>
      </c>
      <c r="I68" s="14">
        <v>1974.53</v>
      </c>
      <c r="J68" s="14">
        <v>2071.35</v>
      </c>
      <c r="K68" s="14">
        <v>2147.85</v>
      </c>
      <c r="L68" s="14">
        <v>2187.3</v>
      </c>
      <c r="M68" s="14">
        <v>2237.1</v>
      </c>
      <c r="N68" s="14">
        <v>2213.77</v>
      </c>
      <c r="O68" s="14">
        <v>2230.23</v>
      </c>
      <c r="P68" s="14">
        <v>2240.5</v>
      </c>
      <c r="Q68" s="14">
        <v>2271.29</v>
      </c>
      <c r="R68" s="14">
        <v>2302.43</v>
      </c>
      <c r="S68" s="14">
        <v>2324.18</v>
      </c>
      <c r="T68" s="14">
        <v>2377.2</v>
      </c>
      <c r="U68" s="14">
        <v>2385.98</v>
      </c>
      <c r="V68" s="14">
        <v>2354.41</v>
      </c>
      <c r="W68" s="14">
        <v>2346.91</v>
      </c>
      <c r="X68" s="14">
        <v>2240.64</v>
      </c>
      <c r="Y68" s="14">
        <v>2073.4</v>
      </c>
    </row>
    <row r="69" spans="1:25" ht="15.75">
      <c r="A69" s="9">
        <v>41219</v>
      </c>
      <c r="B69" s="14">
        <v>1947.33</v>
      </c>
      <c r="C69" s="14">
        <v>1893.27</v>
      </c>
      <c r="D69" s="14">
        <v>1839.33</v>
      </c>
      <c r="E69" s="14">
        <v>1776.35</v>
      </c>
      <c r="F69" s="14">
        <v>1799.59</v>
      </c>
      <c r="G69" s="14">
        <v>1839.94</v>
      </c>
      <c r="H69" s="14">
        <v>2005.59</v>
      </c>
      <c r="I69" s="14">
        <v>2166.61</v>
      </c>
      <c r="J69" s="14">
        <v>2297.47</v>
      </c>
      <c r="K69" s="14">
        <v>2324.8</v>
      </c>
      <c r="L69" s="14">
        <v>2334.03</v>
      </c>
      <c r="M69" s="14">
        <v>2342.08</v>
      </c>
      <c r="N69" s="14">
        <v>2320.7</v>
      </c>
      <c r="O69" s="14">
        <v>2339.65</v>
      </c>
      <c r="P69" s="14">
        <v>2323.63</v>
      </c>
      <c r="Q69" s="14">
        <v>2320.57</v>
      </c>
      <c r="R69" s="14">
        <v>2319.83</v>
      </c>
      <c r="S69" s="14">
        <v>2326.54</v>
      </c>
      <c r="T69" s="14">
        <v>2368.36</v>
      </c>
      <c r="U69" s="14">
        <v>2364.75</v>
      </c>
      <c r="V69" s="14">
        <v>2357.97</v>
      </c>
      <c r="W69" s="14">
        <v>2341.81</v>
      </c>
      <c r="X69" s="14">
        <v>2214.74</v>
      </c>
      <c r="Y69" s="14">
        <v>1996.42</v>
      </c>
    </row>
    <row r="70" spans="1:25" ht="15.75">
      <c r="A70" s="9">
        <v>41220</v>
      </c>
      <c r="B70" s="14">
        <v>1857.48</v>
      </c>
      <c r="C70" s="14">
        <v>1829</v>
      </c>
      <c r="D70" s="14">
        <v>1768.82</v>
      </c>
      <c r="E70" s="14">
        <v>1749.69</v>
      </c>
      <c r="F70" s="14">
        <v>1668.79</v>
      </c>
      <c r="G70" s="14">
        <v>1754.49</v>
      </c>
      <c r="H70" s="14">
        <v>1961.58</v>
      </c>
      <c r="I70" s="14">
        <v>2149.13</v>
      </c>
      <c r="J70" s="14">
        <v>2312.71</v>
      </c>
      <c r="K70" s="14">
        <v>2344.12</v>
      </c>
      <c r="L70" s="14">
        <v>2350.06</v>
      </c>
      <c r="M70" s="14">
        <v>2371.91</v>
      </c>
      <c r="N70" s="14">
        <v>2346.57</v>
      </c>
      <c r="O70" s="14">
        <v>2361.68</v>
      </c>
      <c r="P70" s="14">
        <v>2341.02</v>
      </c>
      <c r="Q70" s="14">
        <v>2336.98</v>
      </c>
      <c r="R70" s="14">
        <v>2330.66</v>
      </c>
      <c r="S70" s="14">
        <v>2326.14</v>
      </c>
      <c r="T70" s="14">
        <v>2369.46</v>
      </c>
      <c r="U70" s="14">
        <v>2371.3</v>
      </c>
      <c r="V70" s="14">
        <v>2373.7</v>
      </c>
      <c r="W70" s="14">
        <v>2332.66</v>
      </c>
      <c r="X70" s="14">
        <v>2204.1</v>
      </c>
      <c r="Y70" s="14">
        <v>2007.56</v>
      </c>
    </row>
    <row r="71" spans="1:25" ht="15.75">
      <c r="A71" s="9">
        <v>41221</v>
      </c>
      <c r="B71" s="14">
        <v>1843.87</v>
      </c>
      <c r="C71" s="14">
        <v>1817.96</v>
      </c>
      <c r="D71" s="14">
        <v>1769.83</v>
      </c>
      <c r="E71" s="14">
        <v>1187.53</v>
      </c>
      <c r="F71" s="14">
        <v>1649.95</v>
      </c>
      <c r="G71" s="14">
        <v>1650.73</v>
      </c>
      <c r="H71" s="14">
        <v>1939.25</v>
      </c>
      <c r="I71" s="14">
        <v>2169.17</v>
      </c>
      <c r="J71" s="14">
        <v>2294.1</v>
      </c>
      <c r="K71" s="14">
        <v>2318.79</v>
      </c>
      <c r="L71" s="14">
        <v>2322.66</v>
      </c>
      <c r="M71" s="14">
        <v>2341.63</v>
      </c>
      <c r="N71" s="14">
        <v>2330.92</v>
      </c>
      <c r="O71" s="14">
        <v>2331.03</v>
      </c>
      <c r="P71" s="14">
        <v>2319.9</v>
      </c>
      <c r="Q71" s="14">
        <v>2313.72</v>
      </c>
      <c r="R71" s="14">
        <v>2310.12</v>
      </c>
      <c r="S71" s="14">
        <v>2313.97</v>
      </c>
      <c r="T71" s="14">
        <v>2359.17</v>
      </c>
      <c r="U71" s="14">
        <v>2342.24</v>
      </c>
      <c r="V71" s="14">
        <v>2331.2</v>
      </c>
      <c r="W71" s="14">
        <v>2318.86</v>
      </c>
      <c r="X71" s="14">
        <v>2212.26</v>
      </c>
      <c r="Y71" s="14">
        <v>2033.88</v>
      </c>
    </row>
    <row r="72" spans="1:25" ht="15.75">
      <c r="A72" s="9">
        <v>41222</v>
      </c>
      <c r="B72" s="14">
        <v>1886.51</v>
      </c>
      <c r="C72" s="14">
        <v>1800.04</v>
      </c>
      <c r="D72" s="14">
        <v>1757.31</v>
      </c>
      <c r="E72" s="14">
        <v>1187.53</v>
      </c>
      <c r="F72" s="14">
        <v>1363.96</v>
      </c>
      <c r="G72" s="14">
        <v>1736.78</v>
      </c>
      <c r="H72" s="14">
        <v>1960.64</v>
      </c>
      <c r="I72" s="14">
        <v>2179.83</v>
      </c>
      <c r="J72" s="14">
        <v>2324.01</v>
      </c>
      <c r="K72" s="14">
        <v>2382.18</v>
      </c>
      <c r="L72" s="14">
        <v>2387.03</v>
      </c>
      <c r="M72" s="14">
        <v>2402.55</v>
      </c>
      <c r="N72" s="14">
        <v>2375.09</v>
      </c>
      <c r="O72" s="14">
        <v>2384.5</v>
      </c>
      <c r="P72" s="14">
        <v>2383.28</v>
      </c>
      <c r="Q72" s="14">
        <v>2370.89</v>
      </c>
      <c r="R72" s="14">
        <v>2360.22</v>
      </c>
      <c r="S72" s="14">
        <v>2363.04</v>
      </c>
      <c r="T72" s="14">
        <v>2414.44</v>
      </c>
      <c r="U72" s="14">
        <v>2427.78</v>
      </c>
      <c r="V72" s="14">
        <v>2392.9</v>
      </c>
      <c r="W72" s="14">
        <v>2351.18</v>
      </c>
      <c r="X72" s="14">
        <v>2270.26</v>
      </c>
      <c r="Y72" s="14">
        <v>2111.04</v>
      </c>
    </row>
    <row r="73" spans="1:25" ht="15.75">
      <c r="A73" s="9">
        <v>41223</v>
      </c>
      <c r="B73" s="14">
        <v>1915.06</v>
      </c>
      <c r="C73" s="14">
        <v>1847.37</v>
      </c>
      <c r="D73" s="14">
        <v>1792.51</v>
      </c>
      <c r="E73" s="14">
        <v>1775.16</v>
      </c>
      <c r="F73" s="14">
        <v>1770.34</v>
      </c>
      <c r="G73" s="14">
        <v>1788.49</v>
      </c>
      <c r="H73" s="14">
        <v>1855.58</v>
      </c>
      <c r="I73" s="14">
        <v>1936.95</v>
      </c>
      <c r="J73" s="14">
        <v>2099.53</v>
      </c>
      <c r="K73" s="14">
        <v>2170.08</v>
      </c>
      <c r="L73" s="14">
        <v>2204.39</v>
      </c>
      <c r="M73" s="14">
        <v>2210.36</v>
      </c>
      <c r="N73" s="14">
        <v>2210.09</v>
      </c>
      <c r="O73" s="14">
        <v>2209.3</v>
      </c>
      <c r="P73" s="14">
        <v>2200.6</v>
      </c>
      <c r="Q73" s="14">
        <v>2197.84</v>
      </c>
      <c r="R73" s="14">
        <v>2191.65</v>
      </c>
      <c r="S73" s="14">
        <v>2238.95</v>
      </c>
      <c r="T73" s="14">
        <v>2315.04</v>
      </c>
      <c r="U73" s="14">
        <v>2309.54</v>
      </c>
      <c r="V73" s="14">
        <v>2275.32</v>
      </c>
      <c r="W73" s="14">
        <v>2223.63</v>
      </c>
      <c r="X73" s="14">
        <v>2156.92</v>
      </c>
      <c r="Y73" s="14">
        <v>1968.17</v>
      </c>
    </row>
    <row r="74" spans="1:25" ht="15.75">
      <c r="A74" s="9">
        <v>41224</v>
      </c>
      <c r="B74" s="14">
        <v>1847.5</v>
      </c>
      <c r="C74" s="14">
        <v>1790.27</v>
      </c>
      <c r="D74" s="14">
        <v>1760.56</v>
      </c>
      <c r="E74" s="14">
        <v>1682.21</v>
      </c>
      <c r="F74" s="14">
        <v>1672.53</v>
      </c>
      <c r="G74" s="14">
        <v>1742.57</v>
      </c>
      <c r="H74" s="14">
        <v>1236.25</v>
      </c>
      <c r="I74" s="14">
        <v>1778.32</v>
      </c>
      <c r="J74" s="14">
        <v>1927.12</v>
      </c>
      <c r="K74" s="14">
        <v>2059</v>
      </c>
      <c r="L74" s="14">
        <v>2128.5</v>
      </c>
      <c r="M74" s="14">
        <v>2140.7</v>
      </c>
      <c r="N74" s="14">
        <v>2141.03</v>
      </c>
      <c r="O74" s="14">
        <v>2140.74</v>
      </c>
      <c r="P74" s="14">
        <v>2140.24</v>
      </c>
      <c r="Q74" s="14">
        <v>2141.33</v>
      </c>
      <c r="R74" s="14">
        <v>2150.86</v>
      </c>
      <c r="S74" s="14">
        <v>2174.54</v>
      </c>
      <c r="T74" s="14">
        <v>2269.51</v>
      </c>
      <c r="U74" s="14">
        <v>2283.76</v>
      </c>
      <c r="V74" s="14">
        <v>2264.27</v>
      </c>
      <c r="W74" s="14">
        <v>2189.48</v>
      </c>
      <c r="X74" s="14">
        <v>2147.66</v>
      </c>
      <c r="Y74" s="14">
        <v>1939.61</v>
      </c>
    </row>
    <row r="75" spans="1:25" ht="15.75">
      <c r="A75" s="9">
        <v>41225</v>
      </c>
      <c r="B75" s="14">
        <v>1853.42</v>
      </c>
      <c r="C75" s="14">
        <v>1763.15</v>
      </c>
      <c r="D75" s="14">
        <v>1725.38</v>
      </c>
      <c r="E75" s="14">
        <v>1719.34</v>
      </c>
      <c r="F75" s="14">
        <v>1747.91</v>
      </c>
      <c r="G75" s="14">
        <v>1844.81</v>
      </c>
      <c r="H75" s="14">
        <v>1992.43</v>
      </c>
      <c r="I75" s="14">
        <v>2163.46</v>
      </c>
      <c r="J75" s="14">
        <v>2295.3</v>
      </c>
      <c r="K75" s="14">
        <v>2317.79</v>
      </c>
      <c r="L75" s="14">
        <v>2331.19</v>
      </c>
      <c r="M75" s="14">
        <v>2342.51</v>
      </c>
      <c r="N75" s="14">
        <v>2311.49</v>
      </c>
      <c r="O75" s="14">
        <v>2321.7</v>
      </c>
      <c r="P75" s="14">
        <v>2313.21</v>
      </c>
      <c r="Q75" s="14">
        <v>2303.94</v>
      </c>
      <c r="R75" s="14">
        <v>2296.14</v>
      </c>
      <c r="S75" s="14">
        <v>2298.85</v>
      </c>
      <c r="T75" s="14">
        <v>2354.86</v>
      </c>
      <c r="U75" s="14">
        <v>2356.18</v>
      </c>
      <c r="V75" s="14">
        <v>2336.28</v>
      </c>
      <c r="W75" s="14">
        <v>2319.45</v>
      </c>
      <c r="X75" s="14">
        <v>2214.26</v>
      </c>
      <c r="Y75" s="14">
        <v>2056.51</v>
      </c>
    </row>
    <row r="76" spans="1:25" ht="15.75">
      <c r="A76" s="9">
        <v>41226</v>
      </c>
      <c r="B76" s="14">
        <v>1903.69</v>
      </c>
      <c r="C76" s="14">
        <v>1830.45</v>
      </c>
      <c r="D76" s="14">
        <v>1773.04</v>
      </c>
      <c r="E76" s="14">
        <v>1778.24</v>
      </c>
      <c r="F76" s="14">
        <v>1799.53</v>
      </c>
      <c r="G76" s="14">
        <v>1923.1</v>
      </c>
      <c r="H76" s="14">
        <v>2036.18</v>
      </c>
      <c r="I76" s="14">
        <v>2219.36</v>
      </c>
      <c r="J76" s="14">
        <v>2330.9</v>
      </c>
      <c r="K76" s="14">
        <v>2391.03</v>
      </c>
      <c r="L76" s="14">
        <v>2400.14</v>
      </c>
      <c r="M76" s="14">
        <v>2432.67</v>
      </c>
      <c r="N76" s="14">
        <v>2376.76</v>
      </c>
      <c r="O76" s="14">
        <v>2387.37</v>
      </c>
      <c r="P76" s="14">
        <v>2364.35</v>
      </c>
      <c r="Q76" s="14">
        <v>2348.23</v>
      </c>
      <c r="R76" s="14">
        <v>2346.89</v>
      </c>
      <c r="S76" s="14">
        <v>2343.38</v>
      </c>
      <c r="T76" s="14">
        <v>2379.73</v>
      </c>
      <c r="U76" s="14">
        <v>2377.88</v>
      </c>
      <c r="V76" s="14">
        <v>2359.53</v>
      </c>
      <c r="W76" s="14">
        <v>2321.73</v>
      </c>
      <c r="X76" s="14">
        <v>2227.96</v>
      </c>
      <c r="Y76" s="14">
        <v>2082.34</v>
      </c>
    </row>
    <row r="77" spans="1:25" ht="15.75">
      <c r="A77" s="9">
        <v>41227</v>
      </c>
      <c r="B77" s="14">
        <v>1881.73</v>
      </c>
      <c r="C77" s="14">
        <v>1814.45</v>
      </c>
      <c r="D77" s="14">
        <v>1746.46</v>
      </c>
      <c r="E77" s="14">
        <v>1733.33</v>
      </c>
      <c r="F77" s="14">
        <v>1765.1</v>
      </c>
      <c r="G77" s="14">
        <v>1882.12</v>
      </c>
      <c r="H77" s="14">
        <v>2009.97</v>
      </c>
      <c r="I77" s="14">
        <v>2137.7</v>
      </c>
      <c r="J77" s="14">
        <v>2315.69</v>
      </c>
      <c r="K77" s="14">
        <v>2362.15</v>
      </c>
      <c r="L77" s="14">
        <v>2356.69</v>
      </c>
      <c r="M77" s="14">
        <v>2366.46</v>
      </c>
      <c r="N77" s="14">
        <v>2327.97</v>
      </c>
      <c r="O77" s="14">
        <v>2329.51</v>
      </c>
      <c r="P77" s="14">
        <v>2322.83</v>
      </c>
      <c r="Q77" s="14">
        <v>2312.99</v>
      </c>
      <c r="R77" s="14">
        <v>2309.11</v>
      </c>
      <c r="S77" s="14">
        <v>2306.99</v>
      </c>
      <c r="T77" s="14">
        <v>2339.29</v>
      </c>
      <c r="U77" s="14">
        <v>2339.77</v>
      </c>
      <c r="V77" s="14">
        <v>2299.97</v>
      </c>
      <c r="W77" s="14">
        <v>2243.67</v>
      </c>
      <c r="X77" s="14">
        <v>2128.22</v>
      </c>
      <c r="Y77" s="14">
        <v>1947.09</v>
      </c>
    </row>
    <row r="78" spans="1:25" ht="15.75">
      <c r="A78" s="9">
        <v>41228</v>
      </c>
      <c r="B78" s="14">
        <v>1881.75</v>
      </c>
      <c r="C78" s="14">
        <v>1829.01</v>
      </c>
      <c r="D78" s="14">
        <v>1763.71</v>
      </c>
      <c r="E78" s="14">
        <v>1764.42</v>
      </c>
      <c r="F78" s="14">
        <v>1789.41</v>
      </c>
      <c r="G78" s="14">
        <v>1889.44</v>
      </c>
      <c r="H78" s="14">
        <v>1999.08</v>
      </c>
      <c r="I78" s="14">
        <v>2228.81</v>
      </c>
      <c r="J78" s="14">
        <v>2354.02</v>
      </c>
      <c r="K78" s="14">
        <v>2444.03</v>
      </c>
      <c r="L78" s="14">
        <v>2439.4</v>
      </c>
      <c r="M78" s="14">
        <v>2360.67</v>
      </c>
      <c r="N78" s="14">
        <v>2329.34</v>
      </c>
      <c r="O78" s="14">
        <v>2395.55</v>
      </c>
      <c r="P78" s="14">
        <v>2401.95</v>
      </c>
      <c r="Q78" s="14">
        <v>2387.21</v>
      </c>
      <c r="R78" s="14">
        <v>2373.48</v>
      </c>
      <c r="S78" s="14">
        <v>2369.24</v>
      </c>
      <c r="T78" s="14">
        <v>2459.94</v>
      </c>
      <c r="U78" s="14">
        <v>2461.57</v>
      </c>
      <c r="V78" s="14">
        <v>2346.85</v>
      </c>
      <c r="W78" s="14">
        <v>2286.28</v>
      </c>
      <c r="X78" s="14">
        <v>2171.55</v>
      </c>
      <c r="Y78" s="14">
        <v>2036.66</v>
      </c>
    </row>
    <row r="79" spans="1:25" ht="15.75">
      <c r="A79" s="9">
        <v>41229</v>
      </c>
      <c r="B79" s="14">
        <v>1889.86</v>
      </c>
      <c r="C79" s="14">
        <v>1813.73</v>
      </c>
      <c r="D79" s="14">
        <v>1777.33</v>
      </c>
      <c r="E79" s="14">
        <v>1761.85</v>
      </c>
      <c r="F79" s="14">
        <v>1781.65</v>
      </c>
      <c r="G79" s="14">
        <v>1821.83</v>
      </c>
      <c r="H79" s="14">
        <v>1968.59</v>
      </c>
      <c r="I79" s="14">
        <v>2169.5</v>
      </c>
      <c r="J79" s="14">
        <v>2316.93</v>
      </c>
      <c r="K79" s="14">
        <v>2345.39</v>
      </c>
      <c r="L79" s="14">
        <v>2349.6</v>
      </c>
      <c r="M79" s="14">
        <v>2366.07</v>
      </c>
      <c r="N79" s="14">
        <v>2332.97</v>
      </c>
      <c r="O79" s="14">
        <v>2343.72</v>
      </c>
      <c r="P79" s="14">
        <v>2334.37</v>
      </c>
      <c r="Q79" s="14">
        <v>2326.67</v>
      </c>
      <c r="R79" s="14">
        <v>2322.88</v>
      </c>
      <c r="S79" s="14">
        <v>2322.29</v>
      </c>
      <c r="T79" s="14">
        <v>2354.67</v>
      </c>
      <c r="U79" s="14">
        <v>2336.04</v>
      </c>
      <c r="V79" s="14">
        <v>2311.36</v>
      </c>
      <c r="W79" s="14">
        <v>2272.13</v>
      </c>
      <c r="X79" s="14">
        <v>2122.12</v>
      </c>
      <c r="Y79" s="14">
        <v>2025.21</v>
      </c>
    </row>
    <row r="80" spans="1:25" ht="15.75">
      <c r="A80" s="9">
        <v>41230</v>
      </c>
      <c r="B80" s="14">
        <v>2000.71</v>
      </c>
      <c r="C80" s="14">
        <v>1939.02</v>
      </c>
      <c r="D80" s="14">
        <v>1875.55</v>
      </c>
      <c r="E80" s="14">
        <v>1798.09</v>
      </c>
      <c r="F80" s="14">
        <v>1821.19</v>
      </c>
      <c r="G80" s="14">
        <v>1889.63</v>
      </c>
      <c r="H80" s="14">
        <v>1924.62</v>
      </c>
      <c r="I80" s="14">
        <v>1992</v>
      </c>
      <c r="J80" s="14">
        <v>2088.91</v>
      </c>
      <c r="K80" s="14">
        <v>2192.43</v>
      </c>
      <c r="L80" s="14">
        <v>2246</v>
      </c>
      <c r="M80" s="14">
        <v>2244.11</v>
      </c>
      <c r="N80" s="14">
        <v>2225.67</v>
      </c>
      <c r="O80" s="14">
        <v>2218.18</v>
      </c>
      <c r="P80" s="14">
        <v>2214.7</v>
      </c>
      <c r="Q80" s="14">
        <v>2237.84</v>
      </c>
      <c r="R80" s="14">
        <v>2252.21</v>
      </c>
      <c r="S80" s="14">
        <v>2307.51</v>
      </c>
      <c r="T80" s="14">
        <v>2362.82</v>
      </c>
      <c r="U80" s="14">
        <v>2360.17</v>
      </c>
      <c r="V80" s="14">
        <v>2318.03</v>
      </c>
      <c r="W80" s="14">
        <v>2294.19</v>
      </c>
      <c r="X80" s="14">
        <v>2165.85</v>
      </c>
      <c r="Y80" s="14">
        <v>2018.44</v>
      </c>
    </row>
    <row r="81" spans="1:25" ht="15.75">
      <c r="A81" s="9">
        <v>41231</v>
      </c>
      <c r="B81" s="14">
        <v>1926.96</v>
      </c>
      <c r="C81" s="14">
        <v>1909.49</v>
      </c>
      <c r="D81" s="14">
        <v>1821.68</v>
      </c>
      <c r="E81" s="14">
        <v>1808.56</v>
      </c>
      <c r="F81" s="14">
        <v>1821.24</v>
      </c>
      <c r="G81" s="14">
        <v>1830.61</v>
      </c>
      <c r="H81" s="14">
        <v>1905.12</v>
      </c>
      <c r="I81" s="14">
        <v>1918.89</v>
      </c>
      <c r="J81" s="14">
        <v>1963.58</v>
      </c>
      <c r="K81" s="14">
        <v>2081.85</v>
      </c>
      <c r="L81" s="14">
        <v>2110.34</v>
      </c>
      <c r="M81" s="14">
        <v>2114.79</v>
      </c>
      <c r="N81" s="14">
        <v>2113.08</v>
      </c>
      <c r="O81" s="14">
        <v>2114.75</v>
      </c>
      <c r="P81" s="14">
        <v>2116.9</v>
      </c>
      <c r="Q81" s="14">
        <v>2127.88</v>
      </c>
      <c r="R81" s="14">
        <v>2195.36</v>
      </c>
      <c r="S81" s="14">
        <v>2262.43</v>
      </c>
      <c r="T81" s="14">
        <v>2343.8</v>
      </c>
      <c r="U81" s="14">
        <v>2328.99</v>
      </c>
      <c r="V81" s="14">
        <v>2290.13</v>
      </c>
      <c r="W81" s="14">
        <v>2234.87</v>
      </c>
      <c r="X81" s="14">
        <v>2120.36</v>
      </c>
      <c r="Y81" s="14">
        <v>2028.34</v>
      </c>
    </row>
    <row r="82" spans="1:25" ht="15.75">
      <c r="A82" s="9">
        <v>41232</v>
      </c>
      <c r="B82" s="14">
        <v>1896.71</v>
      </c>
      <c r="C82" s="14">
        <v>1871.27</v>
      </c>
      <c r="D82" s="14">
        <v>1806.98</v>
      </c>
      <c r="E82" s="14">
        <v>1770.47</v>
      </c>
      <c r="F82" s="14">
        <v>1797.69</v>
      </c>
      <c r="G82" s="14">
        <v>1825.42</v>
      </c>
      <c r="H82" s="14">
        <v>1912.4</v>
      </c>
      <c r="I82" s="14">
        <v>2169.87</v>
      </c>
      <c r="J82" s="14">
        <v>2289.57</v>
      </c>
      <c r="K82" s="14">
        <v>2338.13</v>
      </c>
      <c r="L82" s="14">
        <v>2405.05</v>
      </c>
      <c r="M82" s="14">
        <v>2383.44</v>
      </c>
      <c r="N82" s="14">
        <v>2333.02</v>
      </c>
      <c r="O82" s="14">
        <v>2342.47</v>
      </c>
      <c r="P82" s="14">
        <v>2335.61</v>
      </c>
      <c r="Q82" s="14">
        <v>2326.59</v>
      </c>
      <c r="R82" s="14">
        <v>2326.64</v>
      </c>
      <c r="S82" s="14">
        <v>2332.19</v>
      </c>
      <c r="T82" s="14">
        <v>2365.74</v>
      </c>
      <c r="U82" s="14">
        <v>2370.95</v>
      </c>
      <c r="V82" s="14">
        <v>2313.62</v>
      </c>
      <c r="W82" s="14">
        <v>2280.69</v>
      </c>
      <c r="X82" s="14">
        <v>2126.83</v>
      </c>
      <c r="Y82" s="14">
        <v>1973.39</v>
      </c>
    </row>
    <row r="83" spans="1:25" ht="15.75">
      <c r="A83" s="9">
        <v>41233</v>
      </c>
      <c r="B83" s="14">
        <v>1829.8</v>
      </c>
      <c r="C83" s="14">
        <v>1806.8</v>
      </c>
      <c r="D83" s="14">
        <v>1794.71</v>
      </c>
      <c r="E83" s="14">
        <v>1751.79</v>
      </c>
      <c r="F83" s="14">
        <v>1791.71</v>
      </c>
      <c r="G83" s="14">
        <v>1805.65</v>
      </c>
      <c r="H83" s="14">
        <v>1912.08</v>
      </c>
      <c r="I83" s="14">
        <v>2125.77</v>
      </c>
      <c r="J83" s="14">
        <v>2291.5</v>
      </c>
      <c r="K83" s="14">
        <v>2342.74</v>
      </c>
      <c r="L83" s="14">
        <v>2327.46</v>
      </c>
      <c r="M83" s="14">
        <v>2330.17</v>
      </c>
      <c r="N83" s="14">
        <v>2302.49</v>
      </c>
      <c r="O83" s="14">
        <v>2307.4</v>
      </c>
      <c r="P83" s="14">
        <v>2304.94</v>
      </c>
      <c r="Q83" s="14">
        <v>2296.12</v>
      </c>
      <c r="R83" s="14">
        <v>2296.95</v>
      </c>
      <c r="S83" s="14">
        <v>2297.96</v>
      </c>
      <c r="T83" s="14">
        <v>2326.19</v>
      </c>
      <c r="U83" s="14">
        <v>2316.53</v>
      </c>
      <c r="V83" s="14">
        <v>2299.7</v>
      </c>
      <c r="W83" s="14">
        <v>2207</v>
      </c>
      <c r="X83" s="14">
        <v>2112.9</v>
      </c>
      <c r="Y83" s="14">
        <v>1922.95</v>
      </c>
    </row>
    <row r="84" spans="1:25" ht="15.75">
      <c r="A84" s="9">
        <v>41234</v>
      </c>
      <c r="B84" s="14">
        <v>1813.87</v>
      </c>
      <c r="C84" s="14">
        <v>1794.62</v>
      </c>
      <c r="D84" s="14">
        <v>1751.52</v>
      </c>
      <c r="E84" s="14">
        <v>1792.04</v>
      </c>
      <c r="F84" s="14">
        <v>1788.97</v>
      </c>
      <c r="G84" s="14">
        <v>1795.53</v>
      </c>
      <c r="H84" s="14">
        <v>1914.35</v>
      </c>
      <c r="I84" s="14">
        <v>2135.72</v>
      </c>
      <c r="J84" s="14">
        <v>2318.27</v>
      </c>
      <c r="K84" s="14">
        <v>2363.1</v>
      </c>
      <c r="L84" s="14">
        <v>2356.05</v>
      </c>
      <c r="M84" s="14">
        <v>2381.06</v>
      </c>
      <c r="N84" s="14">
        <v>2326.89</v>
      </c>
      <c r="O84" s="14">
        <v>2339.01</v>
      </c>
      <c r="P84" s="14">
        <v>2334.25</v>
      </c>
      <c r="Q84" s="14">
        <v>2320.7</v>
      </c>
      <c r="R84" s="14">
        <v>2319.07</v>
      </c>
      <c r="S84" s="14">
        <v>2322.43</v>
      </c>
      <c r="T84" s="14">
        <v>2423.88</v>
      </c>
      <c r="U84" s="14">
        <v>2348.67</v>
      </c>
      <c r="V84" s="14">
        <v>2296.15</v>
      </c>
      <c r="W84" s="14">
        <v>2214.29</v>
      </c>
      <c r="X84" s="14">
        <v>2117.98</v>
      </c>
      <c r="Y84" s="14">
        <v>1921.88</v>
      </c>
    </row>
    <row r="85" spans="1:25" ht="15.75">
      <c r="A85" s="9">
        <v>41235</v>
      </c>
      <c r="B85" s="14">
        <v>1812.4</v>
      </c>
      <c r="C85" s="14">
        <v>1796.17</v>
      </c>
      <c r="D85" s="14">
        <v>1782.45</v>
      </c>
      <c r="E85" s="14">
        <v>1789.56</v>
      </c>
      <c r="F85" s="14">
        <v>1797.21</v>
      </c>
      <c r="G85" s="14">
        <v>1797.37</v>
      </c>
      <c r="H85" s="14">
        <v>1878.33</v>
      </c>
      <c r="I85" s="14">
        <v>2115.09</v>
      </c>
      <c r="J85" s="14">
        <v>2283.1</v>
      </c>
      <c r="K85" s="14">
        <v>2329.91</v>
      </c>
      <c r="L85" s="14">
        <v>2328.71</v>
      </c>
      <c r="M85" s="14">
        <v>2358.85</v>
      </c>
      <c r="N85" s="14">
        <v>2312.57</v>
      </c>
      <c r="O85" s="14">
        <v>2327.85</v>
      </c>
      <c r="P85" s="14">
        <v>2326.25</v>
      </c>
      <c r="Q85" s="14">
        <v>2310.57</v>
      </c>
      <c r="R85" s="14">
        <v>2320.6</v>
      </c>
      <c r="S85" s="14">
        <v>2318.93</v>
      </c>
      <c r="T85" s="14">
        <v>2417.61</v>
      </c>
      <c r="U85" s="14">
        <v>2370.09</v>
      </c>
      <c r="V85" s="14">
        <v>2300.97</v>
      </c>
      <c r="W85" s="14">
        <v>2275.94</v>
      </c>
      <c r="X85" s="14">
        <v>2105.48</v>
      </c>
      <c r="Y85" s="14">
        <v>1930.54</v>
      </c>
    </row>
    <row r="86" spans="1:25" ht="15.75">
      <c r="A86" s="9">
        <v>41236</v>
      </c>
      <c r="B86" s="14">
        <v>1892.96</v>
      </c>
      <c r="C86" s="14">
        <v>1868.34</v>
      </c>
      <c r="D86" s="14">
        <v>1859.67</v>
      </c>
      <c r="E86" s="14">
        <v>1859.29</v>
      </c>
      <c r="F86" s="14">
        <v>1871.75</v>
      </c>
      <c r="G86" s="14">
        <v>1888.62</v>
      </c>
      <c r="H86" s="14">
        <v>1943.74</v>
      </c>
      <c r="I86" s="14">
        <v>2131.38</v>
      </c>
      <c r="J86" s="14">
        <v>2315.52</v>
      </c>
      <c r="K86" s="14">
        <v>2353.77</v>
      </c>
      <c r="L86" s="14">
        <v>2348.54</v>
      </c>
      <c r="M86" s="14">
        <v>2371.4</v>
      </c>
      <c r="N86" s="14">
        <v>2312.94</v>
      </c>
      <c r="O86" s="14">
        <v>2329.45</v>
      </c>
      <c r="P86" s="14">
        <v>2313.99</v>
      </c>
      <c r="Q86" s="14">
        <v>2311</v>
      </c>
      <c r="R86" s="14">
        <v>2308.81</v>
      </c>
      <c r="S86" s="14">
        <v>2318.58</v>
      </c>
      <c r="T86" s="14">
        <v>2393.79</v>
      </c>
      <c r="U86" s="14">
        <v>2335.8</v>
      </c>
      <c r="V86" s="14">
        <v>2287.07</v>
      </c>
      <c r="W86" s="14">
        <v>2192.95</v>
      </c>
      <c r="X86" s="14">
        <v>2045.12</v>
      </c>
      <c r="Y86" s="14">
        <v>1950.11</v>
      </c>
    </row>
    <row r="87" spans="1:25" ht="15.75">
      <c r="A87" s="9">
        <v>41237</v>
      </c>
      <c r="B87" s="14">
        <v>1937.86</v>
      </c>
      <c r="C87" s="14">
        <v>1922.63</v>
      </c>
      <c r="D87" s="14">
        <v>1887.99</v>
      </c>
      <c r="E87" s="14">
        <v>1848.88</v>
      </c>
      <c r="F87" s="14">
        <v>1841.77</v>
      </c>
      <c r="G87" s="14">
        <v>1800.45</v>
      </c>
      <c r="H87" s="14">
        <v>1873.43</v>
      </c>
      <c r="I87" s="14">
        <v>1971.33</v>
      </c>
      <c r="J87" s="14">
        <v>2057.48</v>
      </c>
      <c r="K87" s="14">
        <v>2155.29</v>
      </c>
      <c r="L87" s="14">
        <v>2204.89</v>
      </c>
      <c r="M87" s="14">
        <v>2204.06</v>
      </c>
      <c r="N87" s="14">
        <v>2168.31</v>
      </c>
      <c r="O87" s="14">
        <v>2161.44</v>
      </c>
      <c r="P87" s="14">
        <v>2162.69</v>
      </c>
      <c r="Q87" s="14">
        <v>2138.97</v>
      </c>
      <c r="R87" s="14">
        <v>2185.06</v>
      </c>
      <c r="S87" s="14">
        <v>2305.74</v>
      </c>
      <c r="T87" s="14">
        <v>2383.68</v>
      </c>
      <c r="U87" s="14">
        <v>2344.64</v>
      </c>
      <c r="V87" s="14">
        <v>2287.16</v>
      </c>
      <c r="W87" s="14">
        <v>2224.83</v>
      </c>
      <c r="X87" s="14">
        <v>2128.1</v>
      </c>
      <c r="Y87" s="14">
        <v>1979.29</v>
      </c>
    </row>
    <row r="88" spans="1:25" ht="15.75">
      <c r="A88" s="9">
        <v>41238</v>
      </c>
      <c r="B88" s="14">
        <v>1885.61</v>
      </c>
      <c r="C88" s="14">
        <v>1798.61</v>
      </c>
      <c r="D88" s="14">
        <v>1748.33</v>
      </c>
      <c r="E88" s="14">
        <v>1720.15</v>
      </c>
      <c r="F88" s="14">
        <v>1718.68</v>
      </c>
      <c r="G88" s="14">
        <v>1715.63</v>
      </c>
      <c r="H88" s="14">
        <v>1192.92</v>
      </c>
      <c r="I88" s="14">
        <v>1789.79</v>
      </c>
      <c r="J88" s="14">
        <v>1935.49</v>
      </c>
      <c r="K88" s="14">
        <v>1985.62</v>
      </c>
      <c r="L88" s="14">
        <v>2043.1</v>
      </c>
      <c r="M88" s="14">
        <v>2061.47</v>
      </c>
      <c r="N88" s="14">
        <v>2053.85</v>
      </c>
      <c r="O88" s="14">
        <v>2059.73</v>
      </c>
      <c r="P88" s="14">
        <v>2066.24</v>
      </c>
      <c r="Q88" s="14">
        <v>2066.44</v>
      </c>
      <c r="R88" s="14">
        <v>2174.11</v>
      </c>
      <c r="S88" s="14">
        <v>2217.4</v>
      </c>
      <c r="T88" s="14">
        <v>2307.92</v>
      </c>
      <c r="U88" s="14">
        <v>2303.69</v>
      </c>
      <c r="V88" s="14">
        <v>2245.58</v>
      </c>
      <c r="W88" s="14">
        <v>2207.49</v>
      </c>
      <c r="X88" s="14">
        <v>2058.32</v>
      </c>
      <c r="Y88" s="14">
        <v>1947.05</v>
      </c>
    </row>
    <row r="89" spans="1:25" ht="15.75">
      <c r="A89" s="9">
        <v>41239</v>
      </c>
      <c r="B89" s="14">
        <v>1749.98</v>
      </c>
      <c r="C89" s="14">
        <v>1734.27</v>
      </c>
      <c r="D89" s="14">
        <v>1725.31</v>
      </c>
      <c r="E89" s="14">
        <v>1723.95</v>
      </c>
      <c r="F89" s="14">
        <v>1727.58</v>
      </c>
      <c r="G89" s="14">
        <v>1731.22</v>
      </c>
      <c r="H89" s="14">
        <v>1827.05</v>
      </c>
      <c r="I89" s="14">
        <v>2064</v>
      </c>
      <c r="J89" s="14">
        <v>2249.12</v>
      </c>
      <c r="K89" s="14">
        <v>2300.4</v>
      </c>
      <c r="L89" s="14">
        <v>2336.5</v>
      </c>
      <c r="M89" s="14">
        <v>2112.82</v>
      </c>
      <c r="N89" s="14">
        <v>2281.71</v>
      </c>
      <c r="O89" s="14">
        <v>2292.89</v>
      </c>
      <c r="P89" s="14">
        <v>2289.83</v>
      </c>
      <c r="Q89" s="14">
        <v>2283.09</v>
      </c>
      <c r="R89" s="14">
        <v>2282.25</v>
      </c>
      <c r="S89" s="14">
        <v>2285.86</v>
      </c>
      <c r="T89" s="14">
        <v>2309.86</v>
      </c>
      <c r="U89" s="14">
        <v>2324.34</v>
      </c>
      <c r="V89" s="14">
        <v>2289.43</v>
      </c>
      <c r="W89" s="14">
        <v>2198.11</v>
      </c>
      <c r="X89" s="14">
        <v>2107.66</v>
      </c>
      <c r="Y89" s="14">
        <v>1934.6</v>
      </c>
    </row>
    <row r="90" spans="1:25" ht="15.75">
      <c r="A90" s="9">
        <v>41240</v>
      </c>
      <c r="B90" s="14">
        <v>1796.11</v>
      </c>
      <c r="C90" s="14">
        <v>1757.07</v>
      </c>
      <c r="D90" s="14">
        <v>1747.43</v>
      </c>
      <c r="E90" s="14">
        <v>1741.21</v>
      </c>
      <c r="F90" s="14">
        <v>1745.5</v>
      </c>
      <c r="G90" s="14">
        <v>1748.61</v>
      </c>
      <c r="H90" s="14">
        <v>1877.82</v>
      </c>
      <c r="I90" s="14">
        <v>2091.48</v>
      </c>
      <c r="J90" s="14">
        <v>2281.28</v>
      </c>
      <c r="K90" s="14">
        <v>2308.17</v>
      </c>
      <c r="L90" s="14">
        <v>2299.1</v>
      </c>
      <c r="M90" s="14">
        <v>2317.52</v>
      </c>
      <c r="N90" s="14">
        <v>2281.43</v>
      </c>
      <c r="O90" s="14">
        <v>2285.17</v>
      </c>
      <c r="P90" s="14">
        <v>2274.95</v>
      </c>
      <c r="Q90" s="14">
        <v>2261.44</v>
      </c>
      <c r="R90" s="14">
        <v>2267.88</v>
      </c>
      <c r="S90" s="14">
        <v>2274.57</v>
      </c>
      <c r="T90" s="14">
        <v>2299.46</v>
      </c>
      <c r="U90" s="14">
        <v>2291.77</v>
      </c>
      <c r="V90" s="14">
        <v>2280.44</v>
      </c>
      <c r="W90" s="14">
        <v>2195.69</v>
      </c>
      <c r="X90" s="14">
        <v>2086.23</v>
      </c>
      <c r="Y90" s="14">
        <v>1917.64</v>
      </c>
    </row>
    <row r="91" spans="1:25" ht="15.75">
      <c r="A91" s="9">
        <v>41241</v>
      </c>
      <c r="B91" s="14">
        <v>1766.35</v>
      </c>
      <c r="C91" s="14">
        <v>1743.36</v>
      </c>
      <c r="D91" s="14">
        <v>1735.48</v>
      </c>
      <c r="E91" s="14">
        <v>1731.69</v>
      </c>
      <c r="F91" s="14">
        <v>1732.77</v>
      </c>
      <c r="G91" s="14">
        <v>1740.26</v>
      </c>
      <c r="H91" s="14">
        <v>1903.66</v>
      </c>
      <c r="I91" s="14">
        <v>2116.35</v>
      </c>
      <c r="J91" s="14">
        <v>2285.16</v>
      </c>
      <c r="K91" s="14">
        <v>2319.41</v>
      </c>
      <c r="L91" s="14">
        <v>2335.94</v>
      </c>
      <c r="M91" s="14">
        <v>2327.52</v>
      </c>
      <c r="N91" s="14">
        <v>2295.4</v>
      </c>
      <c r="O91" s="14">
        <v>2301.53</v>
      </c>
      <c r="P91" s="14">
        <v>2299.84</v>
      </c>
      <c r="Q91" s="14">
        <v>2290.33</v>
      </c>
      <c r="R91" s="14">
        <v>2298.01</v>
      </c>
      <c r="S91" s="14">
        <v>2299.52</v>
      </c>
      <c r="T91" s="14">
        <v>2329.17</v>
      </c>
      <c r="U91" s="14">
        <v>2329.3</v>
      </c>
      <c r="V91" s="14">
        <v>2283.05</v>
      </c>
      <c r="W91" s="14">
        <v>2190.16</v>
      </c>
      <c r="X91" s="14">
        <v>2110.93</v>
      </c>
      <c r="Y91" s="14">
        <v>1912.95</v>
      </c>
    </row>
    <row r="92" spans="1:25" ht="15.75">
      <c r="A92" s="9">
        <v>41242</v>
      </c>
      <c r="B92" s="14">
        <v>1764.84</v>
      </c>
      <c r="C92" s="14">
        <v>1750.9</v>
      </c>
      <c r="D92" s="14">
        <v>1739.13</v>
      </c>
      <c r="E92" s="14">
        <v>1741.89</v>
      </c>
      <c r="F92" s="14">
        <v>1748.52</v>
      </c>
      <c r="G92" s="14">
        <v>1755.66</v>
      </c>
      <c r="H92" s="14">
        <v>1777.72</v>
      </c>
      <c r="I92" s="14">
        <v>2082.15</v>
      </c>
      <c r="J92" s="14">
        <v>2218.99</v>
      </c>
      <c r="K92" s="14">
        <v>2285.55</v>
      </c>
      <c r="L92" s="14">
        <v>2303.09</v>
      </c>
      <c r="M92" s="14">
        <v>2287.81</v>
      </c>
      <c r="N92" s="14">
        <v>2259.09</v>
      </c>
      <c r="O92" s="14">
        <v>2270.81</v>
      </c>
      <c r="P92" s="14">
        <v>2263.05</v>
      </c>
      <c r="Q92" s="14">
        <v>2253.39</v>
      </c>
      <c r="R92" s="14">
        <v>2283.57</v>
      </c>
      <c r="S92" s="14">
        <v>2271.5</v>
      </c>
      <c r="T92" s="14">
        <v>2307.02</v>
      </c>
      <c r="U92" s="14">
        <v>2314.14</v>
      </c>
      <c r="V92" s="14">
        <v>2248.94</v>
      </c>
      <c r="W92" s="14">
        <v>2186.54</v>
      </c>
      <c r="X92" s="14">
        <v>2064.39</v>
      </c>
      <c r="Y92" s="14">
        <v>1889.5</v>
      </c>
    </row>
    <row r="93" spans="1:25" ht="15.75">
      <c r="A93" s="9">
        <v>41243</v>
      </c>
      <c r="B93" s="14">
        <v>1753.68</v>
      </c>
      <c r="C93" s="14">
        <v>1742.48</v>
      </c>
      <c r="D93" s="14">
        <v>1737.96</v>
      </c>
      <c r="E93" s="14">
        <v>1732.13</v>
      </c>
      <c r="F93" s="14">
        <v>1738.25</v>
      </c>
      <c r="G93" s="14">
        <v>1745.02</v>
      </c>
      <c r="H93" s="14">
        <v>1847.12</v>
      </c>
      <c r="I93" s="14">
        <v>2086.05</v>
      </c>
      <c r="J93" s="14">
        <v>2230.36</v>
      </c>
      <c r="K93" s="14">
        <v>2280.64</v>
      </c>
      <c r="L93" s="14">
        <v>2293.16</v>
      </c>
      <c r="M93" s="14">
        <v>2290.13</v>
      </c>
      <c r="N93" s="14">
        <v>2263.51</v>
      </c>
      <c r="O93" s="14">
        <v>2271.66</v>
      </c>
      <c r="P93" s="14">
        <v>2260.37</v>
      </c>
      <c r="Q93" s="14">
        <v>2251.96</v>
      </c>
      <c r="R93" s="14">
        <v>2258.74</v>
      </c>
      <c r="S93" s="14">
        <v>2260.55</v>
      </c>
      <c r="T93" s="14">
        <v>2296.27</v>
      </c>
      <c r="U93" s="14">
        <v>2299.78</v>
      </c>
      <c r="V93" s="14">
        <v>2236.29</v>
      </c>
      <c r="W93" s="14">
        <v>2181.28</v>
      </c>
      <c r="X93" s="14">
        <v>2062.99</v>
      </c>
      <c r="Y93" s="14">
        <v>1903.67</v>
      </c>
    </row>
    <row r="94" spans="1:25" ht="12.7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5.75" customHeight="1">
      <c r="A95" s="68" t="s">
        <v>13</v>
      </c>
      <c r="B95" s="68" t="s">
        <v>46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</row>
    <row r="96" spans="1:25" ht="31.5">
      <c r="A96" s="68"/>
      <c r="B96" s="6" t="s">
        <v>14</v>
      </c>
      <c r="C96" s="6" t="s">
        <v>15</v>
      </c>
      <c r="D96" s="6" t="s">
        <v>16</v>
      </c>
      <c r="E96" s="6" t="s">
        <v>17</v>
      </c>
      <c r="F96" s="6" t="s">
        <v>18</v>
      </c>
      <c r="G96" s="6" t="s">
        <v>19</v>
      </c>
      <c r="H96" s="6" t="s">
        <v>20</v>
      </c>
      <c r="I96" s="6" t="s">
        <v>21</v>
      </c>
      <c r="J96" s="6" t="s">
        <v>22</v>
      </c>
      <c r="K96" s="6" t="s">
        <v>23</v>
      </c>
      <c r="L96" s="6" t="s">
        <v>24</v>
      </c>
      <c r="M96" s="6" t="s">
        <v>25</v>
      </c>
      <c r="N96" s="6" t="s">
        <v>26</v>
      </c>
      <c r="O96" s="6" t="s">
        <v>27</v>
      </c>
      <c r="P96" s="6" t="s">
        <v>28</v>
      </c>
      <c r="Q96" s="6" t="s">
        <v>29</v>
      </c>
      <c r="R96" s="6" t="s">
        <v>30</v>
      </c>
      <c r="S96" s="6" t="s">
        <v>31</v>
      </c>
      <c r="T96" s="6" t="s">
        <v>32</v>
      </c>
      <c r="U96" s="6" t="s">
        <v>33</v>
      </c>
      <c r="V96" s="6" t="s">
        <v>34</v>
      </c>
      <c r="W96" s="6" t="s">
        <v>35</v>
      </c>
      <c r="X96" s="6" t="s">
        <v>36</v>
      </c>
      <c r="Y96" s="6" t="s">
        <v>37</v>
      </c>
    </row>
    <row r="97" spans="1:25" ht="15.75">
      <c r="A97" s="9">
        <f>A$64</f>
        <v>41214</v>
      </c>
      <c r="B97" s="14">
        <v>2237.37</v>
      </c>
      <c r="C97" s="14">
        <v>2166.75</v>
      </c>
      <c r="D97" s="14">
        <v>2098.22</v>
      </c>
      <c r="E97" s="14">
        <v>2060.6</v>
      </c>
      <c r="F97" s="14">
        <v>2091.79</v>
      </c>
      <c r="G97" s="14">
        <v>2196.24</v>
      </c>
      <c r="H97" s="14">
        <v>2242.85</v>
      </c>
      <c r="I97" s="14">
        <v>2474.63</v>
      </c>
      <c r="J97" s="14">
        <v>2606.02</v>
      </c>
      <c r="K97" s="14">
        <v>2637.69</v>
      </c>
      <c r="L97" s="14">
        <v>2653.28</v>
      </c>
      <c r="M97" s="14">
        <v>2681.77</v>
      </c>
      <c r="N97" s="14">
        <v>2651.27</v>
      </c>
      <c r="O97" s="14">
        <v>2656.42</v>
      </c>
      <c r="P97" s="14">
        <v>2635.32</v>
      </c>
      <c r="Q97" s="14">
        <v>2632.97</v>
      </c>
      <c r="R97" s="14">
        <v>2633.05</v>
      </c>
      <c r="S97" s="14">
        <v>2632.31</v>
      </c>
      <c r="T97" s="14">
        <v>2702.04</v>
      </c>
      <c r="U97" s="14">
        <v>2700.26</v>
      </c>
      <c r="V97" s="14">
        <v>2702.21</v>
      </c>
      <c r="W97" s="14">
        <v>2685.4</v>
      </c>
      <c r="X97" s="14">
        <v>2614.71</v>
      </c>
      <c r="Y97" s="14">
        <v>2374.6</v>
      </c>
    </row>
    <row r="98" spans="1:25" ht="15.75">
      <c r="A98" s="9">
        <f>A$65</f>
        <v>41215</v>
      </c>
      <c r="B98" s="14">
        <v>2282.53</v>
      </c>
      <c r="C98" s="14">
        <v>2163.67</v>
      </c>
      <c r="D98" s="14">
        <v>2098.55</v>
      </c>
      <c r="E98" s="14">
        <v>2110.62</v>
      </c>
      <c r="F98" s="14">
        <v>2122.7</v>
      </c>
      <c r="G98" s="14">
        <v>2201.87</v>
      </c>
      <c r="H98" s="14">
        <v>2314.09</v>
      </c>
      <c r="I98" s="14">
        <v>2512.08</v>
      </c>
      <c r="J98" s="14">
        <v>2671.27</v>
      </c>
      <c r="K98" s="14">
        <v>2776.86</v>
      </c>
      <c r="L98" s="14">
        <v>2838.98</v>
      </c>
      <c r="M98" s="14">
        <v>2860.14</v>
      </c>
      <c r="N98" s="14">
        <v>2849.94</v>
      </c>
      <c r="O98" s="14">
        <v>2850.68</v>
      </c>
      <c r="P98" s="14">
        <v>2806.83</v>
      </c>
      <c r="Q98" s="14">
        <v>2723.82</v>
      </c>
      <c r="R98" s="14">
        <v>2684.36</v>
      </c>
      <c r="S98" s="14">
        <v>2685.87</v>
      </c>
      <c r="T98" s="14">
        <v>2845.03</v>
      </c>
      <c r="U98" s="14">
        <v>2858.81</v>
      </c>
      <c r="V98" s="14">
        <v>2861.16</v>
      </c>
      <c r="W98" s="14">
        <v>2835.69</v>
      </c>
      <c r="X98" s="14">
        <v>2626.44</v>
      </c>
      <c r="Y98" s="14">
        <v>2468.8</v>
      </c>
    </row>
    <row r="99" spans="1:25" ht="15.75">
      <c r="A99" s="9">
        <f>A$66</f>
        <v>41216</v>
      </c>
      <c r="B99" s="14">
        <v>2321.34</v>
      </c>
      <c r="C99" s="14">
        <v>2215.58</v>
      </c>
      <c r="D99" s="14">
        <v>2193.95</v>
      </c>
      <c r="E99" s="14">
        <v>2187.38</v>
      </c>
      <c r="F99" s="14">
        <v>2160.83</v>
      </c>
      <c r="G99" s="14">
        <v>2206.69</v>
      </c>
      <c r="H99" s="14">
        <v>2327.85</v>
      </c>
      <c r="I99" s="14">
        <v>2390.94</v>
      </c>
      <c r="J99" s="14">
        <v>2503.62</v>
      </c>
      <c r="K99" s="14">
        <v>2573.32</v>
      </c>
      <c r="L99" s="14">
        <v>2611.64</v>
      </c>
      <c r="M99" s="14">
        <v>2619.58</v>
      </c>
      <c r="N99" s="14">
        <v>2607.14</v>
      </c>
      <c r="O99" s="14">
        <v>2602.91</v>
      </c>
      <c r="P99" s="14">
        <v>2598.99</v>
      </c>
      <c r="Q99" s="14">
        <v>2597.25</v>
      </c>
      <c r="R99" s="14">
        <v>2598.35</v>
      </c>
      <c r="S99" s="14">
        <v>2635.48</v>
      </c>
      <c r="T99" s="14">
        <v>2701.98</v>
      </c>
      <c r="U99" s="14">
        <v>2722.72</v>
      </c>
      <c r="V99" s="14">
        <v>2708.72</v>
      </c>
      <c r="W99" s="14">
        <v>2675</v>
      </c>
      <c r="X99" s="14">
        <v>2606.85</v>
      </c>
      <c r="Y99" s="14">
        <v>2514.49</v>
      </c>
    </row>
    <row r="100" spans="1:25" ht="15.75">
      <c r="A100" s="9">
        <f>A$67</f>
        <v>41217</v>
      </c>
      <c r="B100" s="14">
        <v>2424.08</v>
      </c>
      <c r="C100" s="14">
        <v>2254.29</v>
      </c>
      <c r="D100" s="14">
        <v>2192.03</v>
      </c>
      <c r="E100" s="14">
        <v>2181.08</v>
      </c>
      <c r="F100" s="14">
        <v>2157.59</v>
      </c>
      <c r="G100" s="14">
        <v>2173.38</v>
      </c>
      <c r="H100" s="14">
        <v>2259.76</v>
      </c>
      <c r="I100" s="14">
        <v>2346.72</v>
      </c>
      <c r="J100" s="14">
        <v>2420.59</v>
      </c>
      <c r="K100" s="14">
        <v>2487.39</v>
      </c>
      <c r="L100" s="14">
        <v>2542.42</v>
      </c>
      <c r="M100" s="14">
        <v>2569.9</v>
      </c>
      <c r="N100" s="14">
        <v>2574.72</v>
      </c>
      <c r="O100" s="14">
        <v>2571.41</v>
      </c>
      <c r="P100" s="14">
        <v>2574.25</v>
      </c>
      <c r="Q100" s="14">
        <v>2590.57</v>
      </c>
      <c r="R100" s="14">
        <v>2632.68</v>
      </c>
      <c r="S100" s="14">
        <v>2655.84</v>
      </c>
      <c r="T100" s="14">
        <v>2730.08</v>
      </c>
      <c r="U100" s="14">
        <v>2738.82</v>
      </c>
      <c r="V100" s="14">
        <v>2693.4</v>
      </c>
      <c r="W100" s="14">
        <v>2662.15</v>
      </c>
      <c r="X100" s="14">
        <v>2550.31</v>
      </c>
      <c r="Y100" s="14">
        <v>2460.95</v>
      </c>
    </row>
    <row r="101" spans="1:25" ht="15.75">
      <c r="A101" s="9">
        <f>A$68</f>
        <v>41218</v>
      </c>
      <c r="B101" s="14">
        <v>2354.9</v>
      </c>
      <c r="C101" s="14">
        <v>2271.12</v>
      </c>
      <c r="D101" s="14">
        <v>2198.88</v>
      </c>
      <c r="E101" s="14">
        <v>2160.67</v>
      </c>
      <c r="F101" s="14">
        <v>2154.78</v>
      </c>
      <c r="G101" s="14">
        <v>2139.58</v>
      </c>
      <c r="H101" s="14">
        <v>2167.96</v>
      </c>
      <c r="I101" s="14">
        <v>2278.04</v>
      </c>
      <c r="J101" s="14">
        <v>2374.86</v>
      </c>
      <c r="K101" s="14">
        <v>2451.36</v>
      </c>
      <c r="L101" s="14">
        <v>2490.81</v>
      </c>
      <c r="M101" s="14">
        <v>2540.61</v>
      </c>
      <c r="N101" s="14">
        <v>2517.28</v>
      </c>
      <c r="O101" s="14">
        <v>2533.74</v>
      </c>
      <c r="P101" s="14">
        <v>2544.01</v>
      </c>
      <c r="Q101" s="14">
        <v>2574.8</v>
      </c>
      <c r="R101" s="14">
        <v>2605.94</v>
      </c>
      <c r="S101" s="14">
        <v>2627.69</v>
      </c>
      <c r="T101" s="14">
        <v>2680.71</v>
      </c>
      <c r="U101" s="14">
        <v>2689.49</v>
      </c>
      <c r="V101" s="14">
        <v>2657.92</v>
      </c>
      <c r="W101" s="14">
        <v>2650.42</v>
      </c>
      <c r="X101" s="14">
        <v>2544.15</v>
      </c>
      <c r="Y101" s="14">
        <v>2376.91</v>
      </c>
    </row>
    <row r="102" spans="1:25" ht="15.75">
      <c r="A102" s="9">
        <f>A$69</f>
        <v>41219</v>
      </c>
      <c r="B102" s="14">
        <v>2250.84</v>
      </c>
      <c r="C102" s="14">
        <v>2196.78</v>
      </c>
      <c r="D102" s="14">
        <v>2142.84</v>
      </c>
      <c r="E102" s="14">
        <v>2079.86</v>
      </c>
      <c r="F102" s="14">
        <v>2103.1</v>
      </c>
      <c r="G102" s="14">
        <v>2143.45</v>
      </c>
      <c r="H102" s="14">
        <v>2309.1</v>
      </c>
      <c r="I102" s="14">
        <v>2470.12</v>
      </c>
      <c r="J102" s="14">
        <v>2600.98</v>
      </c>
      <c r="K102" s="14">
        <v>2628.31</v>
      </c>
      <c r="L102" s="14">
        <v>2637.54</v>
      </c>
      <c r="M102" s="14">
        <v>2645.59</v>
      </c>
      <c r="N102" s="14">
        <v>2624.21</v>
      </c>
      <c r="O102" s="14">
        <v>2643.16</v>
      </c>
      <c r="P102" s="14">
        <v>2627.14</v>
      </c>
      <c r="Q102" s="14">
        <v>2624.08</v>
      </c>
      <c r="R102" s="14">
        <v>2623.34</v>
      </c>
      <c r="S102" s="14">
        <v>2630.05</v>
      </c>
      <c r="T102" s="14">
        <v>2671.87</v>
      </c>
      <c r="U102" s="14">
        <v>2668.26</v>
      </c>
      <c r="V102" s="14">
        <v>2661.48</v>
      </c>
      <c r="W102" s="14">
        <v>2645.32</v>
      </c>
      <c r="X102" s="14">
        <v>2518.25</v>
      </c>
      <c r="Y102" s="14">
        <v>2299.93</v>
      </c>
    </row>
    <row r="103" spans="1:25" ht="15.75">
      <c r="A103" s="9">
        <f>A$70</f>
        <v>41220</v>
      </c>
      <c r="B103" s="14">
        <v>2160.99</v>
      </c>
      <c r="C103" s="14">
        <v>2132.51</v>
      </c>
      <c r="D103" s="14">
        <v>2072.33</v>
      </c>
      <c r="E103" s="14">
        <v>2053.2</v>
      </c>
      <c r="F103" s="14">
        <v>1972.3</v>
      </c>
      <c r="G103" s="14">
        <v>2058</v>
      </c>
      <c r="H103" s="14">
        <v>2265.09</v>
      </c>
      <c r="I103" s="14">
        <v>2452.64</v>
      </c>
      <c r="J103" s="14">
        <v>2616.22</v>
      </c>
      <c r="K103" s="14">
        <v>2647.63</v>
      </c>
      <c r="L103" s="14">
        <v>2653.57</v>
      </c>
      <c r="M103" s="14">
        <v>2675.42</v>
      </c>
      <c r="N103" s="14">
        <v>2650.08</v>
      </c>
      <c r="O103" s="14">
        <v>2665.19</v>
      </c>
      <c r="P103" s="14">
        <v>2644.53</v>
      </c>
      <c r="Q103" s="14">
        <v>2640.49</v>
      </c>
      <c r="R103" s="14">
        <v>2634.17</v>
      </c>
      <c r="S103" s="14">
        <v>2629.65</v>
      </c>
      <c r="T103" s="14">
        <v>2672.97</v>
      </c>
      <c r="U103" s="14">
        <v>2674.81</v>
      </c>
      <c r="V103" s="14">
        <v>2677.21</v>
      </c>
      <c r="W103" s="14">
        <v>2636.17</v>
      </c>
      <c r="X103" s="14">
        <v>2507.61</v>
      </c>
      <c r="Y103" s="14">
        <v>2311.07</v>
      </c>
    </row>
    <row r="104" spans="1:25" ht="15.75">
      <c r="A104" s="9">
        <f>A$71</f>
        <v>41221</v>
      </c>
      <c r="B104" s="14">
        <v>2147.38</v>
      </c>
      <c r="C104" s="14">
        <v>2121.47</v>
      </c>
      <c r="D104" s="14">
        <v>2073.34</v>
      </c>
      <c r="E104" s="14">
        <v>1491.04</v>
      </c>
      <c r="F104" s="14">
        <v>1953.46</v>
      </c>
      <c r="G104" s="14">
        <v>1954.24</v>
      </c>
      <c r="H104" s="14">
        <v>2242.76</v>
      </c>
      <c r="I104" s="14">
        <v>2472.68</v>
      </c>
      <c r="J104" s="14">
        <v>2597.61</v>
      </c>
      <c r="K104" s="14">
        <v>2622.3</v>
      </c>
      <c r="L104" s="14">
        <v>2626.17</v>
      </c>
      <c r="M104" s="14">
        <v>2645.14</v>
      </c>
      <c r="N104" s="14">
        <v>2634.43</v>
      </c>
      <c r="O104" s="14">
        <v>2634.54</v>
      </c>
      <c r="P104" s="14">
        <v>2623.41</v>
      </c>
      <c r="Q104" s="14">
        <v>2617.23</v>
      </c>
      <c r="R104" s="14">
        <v>2613.63</v>
      </c>
      <c r="S104" s="14">
        <v>2617.48</v>
      </c>
      <c r="T104" s="14">
        <v>2662.68</v>
      </c>
      <c r="U104" s="14">
        <v>2645.75</v>
      </c>
      <c r="V104" s="14">
        <v>2634.71</v>
      </c>
      <c r="W104" s="14">
        <v>2622.37</v>
      </c>
      <c r="X104" s="14">
        <v>2515.77</v>
      </c>
      <c r="Y104" s="14">
        <v>2337.39</v>
      </c>
    </row>
    <row r="105" spans="1:25" ht="15.75">
      <c r="A105" s="9">
        <f>A$72</f>
        <v>41222</v>
      </c>
      <c r="B105" s="14">
        <v>2190.02</v>
      </c>
      <c r="C105" s="14">
        <v>2103.55</v>
      </c>
      <c r="D105" s="14">
        <v>2060.82</v>
      </c>
      <c r="E105" s="14">
        <v>1491.04</v>
      </c>
      <c r="F105" s="14">
        <v>1667.47</v>
      </c>
      <c r="G105" s="14">
        <v>2040.29</v>
      </c>
      <c r="H105" s="14">
        <v>2264.15</v>
      </c>
      <c r="I105" s="14">
        <v>2483.34</v>
      </c>
      <c r="J105" s="14">
        <v>2627.52</v>
      </c>
      <c r="K105" s="14">
        <v>2685.69</v>
      </c>
      <c r="L105" s="14">
        <v>2690.54</v>
      </c>
      <c r="M105" s="14">
        <v>2706.06</v>
      </c>
      <c r="N105" s="14">
        <v>2678.6</v>
      </c>
      <c r="O105" s="14">
        <v>2688.01</v>
      </c>
      <c r="P105" s="14">
        <v>2686.79</v>
      </c>
      <c r="Q105" s="14">
        <v>2674.4</v>
      </c>
      <c r="R105" s="14">
        <v>2663.73</v>
      </c>
      <c r="S105" s="14">
        <v>2666.55</v>
      </c>
      <c r="T105" s="14">
        <v>2717.95</v>
      </c>
      <c r="U105" s="14">
        <v>2731.29</v>
      </c>
      <c r="V105" s="14">
        <v>2696.41</v>
      </c>
      <c r="W105" s="14">
        <v>2654.69</v>
      </c>
      <c r="X105" s="14">
        <v>2573.77</v>
      </c>
      <c r="Y105" s="14">
        <v>2414.55</v>
      </c>
    </row>
    <row r="106" spans="1:25" ht="15.75">
      <c r="A106" s="9">
        <f>A$73</f>
        <v>41223</v>
      </c>
      <c r="B106" s="14">
        <v>2218.57</v>
      </c>
      <c r="C106" s="14">
        <v>2150.88</v>
      </c>
      <c r="D106" s="14">
        <v>2096.02</v>
      </c>
      <c r="E106" s="14">
        <v>2078.67</v>
      </c>
      <c r="F106" s="14">
        <v>2073.85</v>
      </c>
      <c r="G106" s="14">
        <v>2092</v>
      </c>
      <c r="H106" s="14">
        <v>2159.09</v>
      </c>
      <c r="I106" s="14">
        <v>2240.46</v>
      </c>
      <c r="J106" s="14">
        <v>2403.04</v>
      </c>
      <c r="K106" s="14">
        <v>2473.59</v>
      </c>
      <c r="L106" s="14">
        <v>2507.9</v>
      </c>
      <c r="M106" s="14">
        <v>2513.87</v>
      </c>
      <c r="N106" s="14">
        <v>2513.6</v>
      </c>
      <c r="O106" s="14">
        <v>2512.81</v>
      </c>
      <c r="P106" s="14">
        <v>2504.11</v>
      </c>
      <c r="Q106" s="14">
        <v>2501.35</v>
      </c>
      <c r="R106" s="14">
        <v>2495.16</v>
      </c>
      <c r="S106" s="14">
        <v>2542.46</v>
      </c>
      <c r="T106" s="14">
        <v>2618.55</v>
      </c>
      <c r="U106" s="14">
        <v>2613.05</v>
      </c>
      <c r="V106" s="14">
        <v>2578.83</v>
      </c>
      <c r="W106" s="14">
        <v>2527.14</v>
      </c>
      <c r="X106" s="14">
        <v>2460.43</v>
      </c>
      <c r="Y106" s="14">
        <v>2271.68</v>
      </c>
    </row>
    <row r="107" spans="1:25" ht="15.75">
      <c r="A107" s="9">
        <f>A$74</f>
        <v>41224</v>
      </c>
      <c r="B107" s="14">
        <v>2151.01</v>
      </c>
      <c r="C107" s="14">
        <v>2093.78</v>
      </c>
      <c r="D107" s="14">
        <v>2064.07</v>
      </c>
      <c r="E107" s="14">
        <v>1985.72</v>
      </c>
      <c r="F107" s="14">
        <v>1976.04</v>
      </c>
      <c r="G107" s="14">
        <v>2046.08</v>
      </c>
      <c r="H107" s="14">
        <v>1539.76</v>
      </c>
      <c r="I107" s="14">
        <v>2081.83</v>
      </c>
      <c r="J107" s="14">
        <v>2230.63</v>
      </c>
      <c r="K107" s="14">
        <v>2362.51</v>
      </c>
      <c r="L107" s="14">
        <v>2432.01</v>
      </c>
      <c r="M107" s="14">
        <v>2444.21</v>
      </c>
      <c r="N107" s="14">
        <v>2444.54</v>
      </c>
      <c r="O107" s="14">
        <v>2444.25</v>
      </c>
      <c r="P107" s="14">
        <v>2443.75</v>
      </c>
      <c r="Q107" s="14">
        <v>2444.84</v>
      </c>
      <c r="R107" s="14">
        <v>2454.37</v>
      </c>
      <c r="S107" s="14">
        <v>2478.05</v>
      </c>
      <c r="T107" s="14">
        <v>2573.02</v>
      </c>
      <c r="U107" s="14">
        <v>2587.27</v>
      </c>
      <c r="V107" s="14">
        <v>2567.78</v>
      </c>
      <c r="W107" s="14">
        <v>2492.99</v>
      </c>
      <c r="X107" s="14">
        <v>2451.17</v>
      </c>
      <c r="Y107" s="14">
        <v>2243.12</v>
      </c>
    </row>
    <row r="108" spans="1:25" ht="15.75">
      <c r="A108" s="9">
        <f>A$75</f>
        <v>41225</v>
      </c>
      <c r="B108" s="14">
        <v>2156.93</v>
      </c>
      <c r="C108" s="14">
        <v>2066.66</v>
      </c>
      <c r="D108" s="14">
        <v>2028.89</v>
      </c>
      <c r="E108" s="14">
        <v>2022.85</v>
      </c>
      <c r="F108" s="14">
        <v>2051.42</v>
      </c>
      <c r="G108" s="14">
        <v>2148.32</v>
      </c>
      <c r="H108" s="14">
        <v>2295.94</v>
      </c>
      <c r="I108" s="14">
        <v>2466.97</v>
      </c>
      <c r="J108" s="14">
        <v>2598.81</v>
      </c>
      <c r="K108" s="14">
        <v>2621.3</v>
      </c>
      <c r="L108" s="14">
        <v>2634.7</v>
      </c>
      <c r="M108" s="14">
        <v>2646.02</v>
      </c>
      <c r="N108" s="14">
        <v>2615</v>
      </c>
      <c r="O108" s="14">
        <v>2625.21</v>
      </c>
      <c r="P108" s="14">
        <v>2616.72</v>
      </c>
      <c r="Q108" s="14">
        <v>2607.45</v>
      </c>
      <c r="R108" s="14">
        <v>2599.65</v>
      </c>
      <c r="S108" s="14">
        <v>2602.36</v>
      </c>
      <c r="T108" s="14">
        <v>2658.37</v>
      </c>
      <c r="U108" s="14">
        <v>2659.69</v>
      </c>
      <c r="V108" s="14">
        <v>2639.79</v>
      </c>
      <c r="W108" s="14">
        <v>2622.96</v>
      </c>
      <c r="X108" s="14">
        <v>2517.77</v>
      </c>
      <c r="Y108" s="14">
        <v>2360.02</v>
      </c>
    </row>
    <row r="109" spans="1:25" ht="15.75">
      <c r="A109" s="9">
        <f>A$76</f>
        <v>41226</v>
      </c>
      <c r="B109" s="14">
        <v>2207.2</v>
      </c>
      <c r="C109" s="14">
        <v>2133.96</v>
      </c>
      <c r="D109" s="14">
        <v>2076.55</v>
      </c>
      <c r="E109" s="14">
        <v>2081.75</v>
      </c>
      <c r="F109" s="14">
        <v>2103.04</v>
      </c>
      <c r="G109" s="14">
        <v>2226.61</v>
      </c>
      <c r="H109" s="14">
        <v>2339.69</v>
      </c>
      <c r="I109" s="14">
        <v>2522.87</v>
      </c>
      <c r="J109" s="14">
        <v>2634.41</v>
      </c>
      <c r="K109" s="14">
        <v>2694.54</v>
      </c>
      <c r="L109" s="14">
        <v>2703.65</v>
      </c>
      <c r="M109" s="14">
        <v>2736.18</v>
      </c>
      <c r="N109" s="14">
        <v>2680.27</v>
      </c>
      <c r="O109" s="14">
        <v>2690.88</v>
      </c>
      <c r="P109" s="14">
        <v>2667.86</v>
      </c>
      <c r="Q109" s="14">
        <v>2651.74</v>
      </c>
      <c r="R109" s="14">
        <v>2650.4</v>
      </c>
      <c r="S109" s="14">
        <v>2646.89</v>
      </c>
      <c r="T109" s="14">
        <v>2683.24</v>
      </c>
      <c r="U109" s="14">
        <v>2681.39</v>
      </c>
      <c r="V109" s="14">
        <v>2663.04</v>
      </c>
      <c r="W109" s="14">
        <v>2625.24</v>
      </c>
      <c r="X109" s="14">
        <v>2531.47</v>
      </c>
      <c r="Y109" s="14">
        <v>2385.85</v>
      </c>
    </row>
    <row r="110" spans="1:25" ht="15.75">
      <c r="A110" s="9">
        <f>A$77</f>
        <v>41227</v>
      </c>
      <c r="B110" s="14">
        <v>2185.24</v>
      </c>
      <c r="C110" s="14">
        <v>2117.96</v>
      </c>
      <c r="D110" s="14">
        <v>2049.97</v>
      </c>
      <c r="E110" s="14">
        <v>2036.84</v>
      </c>
      <c r="F110" s="14">
        <v>2068.61</v>
      </c>
      <c r="G110" s="14">
        <v>2185.63</v>
      </c>
      <c r="H110" s="14">
        <v>2313.48</v>
      </c>
      <c r="I110" s="14">
        <v>2441.21</v>
      </c>
      <c r="J110" s="14">
        <v>2619.2</v>
      </c>
      <c r="K110" s="14">
        <v>2665.66</v>
      </c>
      <c r="L110" s="14">
        <v>2660.2</v>
      </c>
      <c r="M110" s="14">
        <v>2669.97</v>
      </c>
      <c r="N110" s="14">
        <v>2631.48</v>
      </c>
      <c r="O110" s="14">
        <v>2633.02</v>
      </c>
      <c r="P110" s="14">
        <v>2626.34</v>
      </c>
      <c r="Q110" s="14">
        <v>2616.5</v>
      </c>
      <c r="R110" s="14">
        <v>2612.62</v>
      </c>
      <c r="S110" s="14">
        <v>2610.5</v>
      </c>
      <c r="T110" s="14">
        <v>2642.8</v>
      </c>
      <c r="U110" s="14">
        <v>2643.28</v>
      </c>
      <c r="V110" s="14">
        <v>2603.48</v>
      </c>
      <c r="W110" s="14">
        <v>2547.18</v>
      </c>
      <c r="X110" s="14">
        <v>2431.73</v>
      </c>
      <c r="Y110" s="14">
        <v>2250.6</v>
      </c>
    </row>
    <row r="111" spans="1:25" ht="15.75">
      <c r="A111" s="9">
        <f>A$78</f>
        <v>41228</v>
      </c>
      <c r="B111" s="14">
        <v>2185.26</v>
      </c>
      <c r="C111" s="14">
        <v>2132.52</v>
      </c>
      <c r="D111" s="14">
        <v>2067.22</v>
      </c>
      <c r="E111" s="14">
        <v>2067.93</v>
      </c>
      <c r="F111" s="14">
        <v>2092.92</v>
      </c>
      <c r="G111" s="14">
        <v>2192.95</v>
      </c>
      <c r="H111" s="14">
        <v>2302.59</v>
      </c>
      <c r="I111" s="14">
        <v>2532.32</v>
      </c>
      <c r="J111" s="14">
        <v>2657.53</v>
      </c>
      <c r="K111" s="14">
        <v>2747.54</v>
      </c>
      <c r="L111" s="14">
        <v>2742.91</v>
      </c>
      <c r="M111" s="14">
        <v>2664.18</v>
      </c>
      <c r="N111" s="14">
        <v>2632.85</v>
      </c>
      <c r="O111" s="14">
        <v>2699.06</v>
      </c>
      <c r="P111" s="14">
        <v>2705.46</v>
      </c>
      <c r="Q111" s="14">
        <v>2690.72</v>
      </c>
      <c r="R111" s="14">
        <v>2676.99</v>
      </c>
      <c r="S111" s="14">
        <v>2672.75</v>
      </c>
      <c r="T111" s="14">
        <v>2763.45</v>
      </c>
      <c r="U111" s="14">
        <v>2765.08</v>
      </c>
      <c r="V111" s="14">
        <v>2650.36</v>
      </c>
      <c r="W111" s="14">
        <v>2589.79</v>
      </c>
      <c r="X111" s="14">
        <v>2475.06</v>
      </c>
      <c r="Y111" s="14">
        <v>2340.17</v>
      </c>
    </row>
    <row r="112" spans="1:25" ht="15.75">
      <c r="A112" s="9">
        <f>A$79</f>
        <v>41229</v>
      </c>
      <c r="B112" s="14">
        <v>2193.37</v>
      </c>
      <c r="C112" s="14">
        <v>2117.24</v>
      </c>
      <c r="D112" s="14">
        <v>2080.84</v>
      </c>
      <c r="E112" s="14">
        <v>2065.36</v>
      </c>
      <c r="F112" s="14">
        <v>2085.16</v>
      </c>
      <c r="G112" s="14">
        <v>2125.34</v>
      </c>
      <c r="H112" s="14">
        <v>2272.1</v>
      </c>
      <c r="I112" s="14">
        <v>2473.01</v>
      </c>
      <c r="J112" s="14">
        <v>2620.44</v>
      </c>
      <c r="K112" s="14">
        <v>2648.9</v>
      </c>
      <c r="L112" s="14">
        <v>2653.11</v>
      </c>
      <c r="M112" s="14">
        <v>2669.58</v>
      </c>
      <c r="N112" s="14">
        <v>2636.48</v>
      </c>
      <c r="O112" s="14">
        <v>2647.23</v>
      </c>
      <c r="P112" s="14">
        <v>2637.88</v>
      </c>
      <c r="Q112" s="14">
        <v>2630.18</v>
      </c>
      <c r="R112" s="14">
        <v>2626.39</v>
      </c>
      <c r="S112" s="14">
        <v>2625.8</v>
      </c>
      <c r="T112" s="14">
        <v>2658.18</v>
      </c>
      <c r="U112" s="14">
        <v>2639.55</v>
      </c>
      <c r="V112" s="14">
        <v>2614.87</v>
      </c>
      <c r="W112" s="14">
        <v>2575.64</v>
      </c>
      <c r="X112" s="14">
        <v>2425.63</v>
      </c>
      <c r="Y112" s="14">
        <v>2328.72</v>
      </c>
    </row>
    <row r="113" spans="1:25" ht="15.75">
      <c r="A113" s="9">
        <f>A$80</f>
        <v>41230</v>
      </c>
      <c r="B113" s="14">
        <v>2304.22</v>
      </c>
      <c r="C113" s="14">
        <v>2242.53</v>
      </c>
      <c r="D113" s="14">
        <v>2179.06</v>
      </c>
      <c r="E113" s="14">
        <v>2101.6</v>
      </c>
      <c r="F113" s="14">
        <v>2124.7</v>
      </c>
      <c r="G113" s="14">
        <v>2193.14</v>
      </c>
      <c r="H113" s="14">
        <v>2228.13</v>
      </c>
      <c r="I113" s="14">
        <v>2295.51</v>
      </c>
      <c r="J113" s="14">
        <v>2392.42</v>
      </c>
      <c r="K113" s="14">
        <v>2495.94</v>
      </c>
      <c r="L113" s="14">
        <v>2549.51</v>
      </c>
      <c r="M113" s="14">
        <v>2547.62</v>
      </c>
      <c r="N113" s="14">
        <v>2529.18</v>
      </c>
      <c r="O113" s="14">
        <v>2521.69</v>
      </c>
      <c r="P113" s="14">
        <v>2518.21</v>
      </c>
      <c r="Q113" s="14">
        <v>2541.35</v>
      </c>
      <c r="R113" s="14">
        <v>2555.72</v>
      </c>
      <c r="S113" s="14">
        <v>2611.02</v>
      </c>
      <c r="T113" s="14">
        <v>2666.33</v>
      </c>
      <c r="U113" s="14">
        <v>2663.68</v>
      </c>
      <c r="V113" s="14">
        <v>2621.54</v>
      </c>
      <c r="W113" s="14">
        <v>2597.7</v>
      </c>
      <c r="X113" s="14">
        <v>2469.36</v>
      </c>
      <c r="Y113" s="14">
        <v>2321.95</v>
      </c>
    </row>
    <row r="114" spans="1:25" ht="15.75">
      <c r="A114" s="9">
        <f>A$81</f>
        <v>41231</v>
      </c>
      <c r="B114" s="14">
        <v>2230.47</v>
      </c>
      <c r="C114" s="14">
        <v>2213</v>
      </c>
      <c r="D114" s="14">
        <v>2125.19</v>
      </c>
      <c r="E114" s="14">
        <v>2112.07</v>
      </c>
      <c r="F114" s="14">
        <v>2124.75</v>
      </c>
      <c r="G114" s="14">
        <v>2134.12</v>
      </c>
      <c r="H114" s="14">
        <v>2208.63</v>
      </c>
      <c r="I114" s="14">
        <v>2222.4</v>
      </c>
      <c r="J114" s="14">
        <v>2267.09</v>
      </c>
      <c r="K114" s="14">
        <v>2385.36</v>
      </c>
      <c r="L114" s="14">
        <v>2413.85</v>
      </c>
      <c r="M114" s="14">
        <v>2418.3</v>
      </c>
      <c r="N114" s="14">
        <v>2416.59</v>
      </c>
      <c r="O114" s="14">
        <v>2418.26</v>
      </c>
      <c r="P114" s="14">
        <v>2420.41</v>
      </c>
      <c r="Q114" s="14">
        <v>2431.39</v>
      </c>
      <c r="R114" s="14">
        <v>2498.87</v>
      </c>
      <c r="S114" s="14">
        <v>2565.94</v>
      </c>
      <c r="T114" s="14">
        <v>2647.31</v>
      </c>
      <c r="U114" s="14">
        <v>2632.5</v>
      </c>
      <c r="V114" s="14">
        <v>2593.64</v>
      </c>
      <c r="W114" s="14">
        <v>2538.38</v>
      </c>
      <c r="X114" s="14">
        <v>2423.87</v>
      </c>
      <c r="Y114" s="14">
        <v>2331.85</v>
      </c>
    </row>
    <row r="115" spans="1:25" ht="15.75">
      <c r="A115" s="9">
        <f>A$82</f>
        <v>41232</v>
      </c>
      <c r="B115" s="14">
        <v>2200.22</v>
      </c>
      <c r="C115" s="14">
        <v>2174.78</v>
      </c>
      <c r="D115" s="14">
        <v>2110.49</v>
      </c>
      <c r="E115" s="14">
        <v>2073.98</v>
      </c>
      <c r="F115" s="14">
        <v>2101.2</v>
      </c>
      <c r="G115" s="14">
        <v>2128.93</v>
      </c>
      <c r="H115" s="14">
        <v>2215.91</v>
      </c>
      <c r="I115" s="14">
        <v>2473.38</v>
      </c>
      <c r="J115" s="14">
        <v>2593.08</v>
      </c>
      <c r="K115" s="14">
        <v>2641.64</v>
      </c>
      <c r="L115" s="14">
        <v>2708.56</v>
      </c>
      <c r="M115" s="14">
        <v>2686.95</v>
      </c>
      <c r="N115" s="14">
        <v>2636.53</v>
      </c>
      <c r="O115" s="14">
        <v>2645.98</v>
      </c>
      <c r="P115" s="14">
        <v>2639.12</v>
      </c>
      <c r="Q115" s="14">
        <v>2630.1</v>
      </c>
      <c r="R115" s="14">
        <v>2630.15</v>
      </c>
      <c r="S115" s="14">
        <v>2635.7</v>
      </c>
      <c r="T115" s="14">
        <v>2669.25</v>
      </c>
      <c r="U115" s="14">
        <v>2674.46</v>
      </c>
      <c r="V115" s="14">
        <v>2617.13</v>
      </c>
      <c r="W115" s="14">
        <v>2584.2</v>
      </c>
      <c r="X115" s="14">
        <v>2430.34</v>
      </c>
      <c r="Y115" s="14">
        <v>2276.9</v>
      </c>
    </row>
    <row r="116" spans="1:25" ht="15.75">
      <c r="A116" s="9">
        <f>A$83</f>
        <v>41233</v>
      </c>
      <c r="B116" s="14">
        <v>2133.31</v>
      </c>
      <c r="C116" s="14">
        <v>2110.31</v>
      </c>
      <c r="D116" s="14">
        <v>2098.22</v>
      </c>
      <c r="E116" s="14">
        <v>2055.3</v>
      </c>
      <c r="F116" s="14">
        <v>2095.22</v>
      </c>
      <c r="G116" s="14">
        <v>2109.16</v>
      </c>
      <c r="H116" s="14">
        <v>2215.59</v>
      </c>
      <c r="I116" s="14">
        <v>2429.28</v>
      </c>
      <c r="J116" s="14">
        <v>2595.01</v>
      </c>
      <c r="K116" s="14">
        <v>2646.25</v>
      </c>
      <c r="L116" s="14">
        <v>2630.97</v>
      </c>
      <c r="M116" s="14">
        <v>2633.68</v>
      </c>
      <c r="N116" s="14">
        <v>2606</v>
      </c>
      <c r="O116" s="14">
        <v>2610.91</v>
      </c>
      <c r="P116" s="14">
        <v>2608.45</v>
      </c>
      <c r="Q116" s="14">
        <v>2599.63</v>
      </c>
      <c r="R116" s="14">
        <v>2600.46</v>
      </c>
      <c r="S116" s="14">
        <v>2601.47</v>
      </c>
      <c r="T116" s="14">
        <v>2629.7</v>
      </c>
      <c r="U116" s="14">
        <v>2620.04</v>
      </c>
      <c r="V116" s="14">
        <v>2603.21</v>
      </c>
      <c r="W116" s="14">
        <v>2510.51</v>
      </c>
      <c r="X116" s="14">
        <v>2416.41</v>
      </c>
      <c r="Y116" s="14">
        <v>2226.46</v>
      </c>
    </row>
    <row r="117" spans="1:25" ht="15.75">
      <c r="A117" s="9">
        <f>A$84</f>
        <v>41234</v>
      </c>
      <c r="B117" s="14">
        <v>2117.38</v>
      </c>
      <c r="C117" s="14">
        <v>2098.13</v>
      </c>
      <c r="D117" s="14">
        <v>2055.03</v>
      </c>
      <c r="E117" s="14">
        <v>2095.55</v>
      </c>
      <c r="F117" s="14">
        <v>2092.48</v>
      </c>
      <c r="G117" s="14">
        <v>2099.04</v>
      </c>
      <c r="H117" s="14">
        <v>2217.86</v>
      </c>
      <c r="I117" s="14">
        <v>2439.23</v>
      </c>
      <c r="J117" s="14">
        <v>2621.78</v>
      </c>
      <c r="K117" s="14">
        <v>2666.61</v>
      </c>
      <c r="L117" s="14">
        <v>2659.56</v>
      </c>
      <c r="M117" s="14">
        <v>2684.57</v>
      </c>
      <c r="N117" s="14">
        <v>2630.4</v>
      </c>
      <c r="O117" s="14">
        <v>2642.52</v>
      </c>
      <c r="P117" s="14">
        <v>2637.76</v>
      </c>
      <c r="Q117" s="14">
        <v>2624.21</v>
      </c>
      <c r="R117" s="14">
        <v>2622.58</v>
      </c>
      <c r="S117" s="14">
        <v>2625.94</v>
      </c>
      <c r="T117" s="14">
        <v>2727.39</v>
      </c>
      <c r="U117" s="14">
        <v>2652.18</v>
      </c>
      <c r="V117" s="14">
        <v>2599.66</v>
      </c>
      <c r="W117" s="14">
        <v>2517.8</v>
      </c>
      <c r="X117" s="14">
        <v>2421.49</v>
      </c>
      <c r="Y117" s="14">
        <v>2225.39</v>
      </c>
    </row>
    <row r="118" spans="1:25" ht="15.75">
      <c r="A118" s="9">
        <f>A$85</f>
        <v>41235</v>
      </c>
      <c r="B118" s="14">
        <v>2115.91</v>
      </c>
      <c r="C118" s="14">
        <v>2099.68</v>
      </c>
      <c r="D118" s="14">
        <v>2085.96</v>
      </c>
      <c r="E118" s="14">
        <v>2093.07</v>
      </c>
      <c r="F118" s="14">
        <v>2100.72</v>
      </c>
      <c r="G118" s="14">
        <v>2100.88</v>
      </c>
      <c r="H118" s="14">
        <v>2181.84</v>
      </c>
      <c r="I118" s="14">
        <v>2418.6</v>
      </c>
      <c r="J118" s="14">
        <v>2586.61</v>
      </c>
      <c r="K118" s="14">
        <v>2633.42</v>
      </c>
      <c r="L118" s="14">
        <v>2632.22</v>
      </c>
      <c r="M118" s="14">
        <v>2662.36</v>
      </c>
      <c r="N118" s="14">
        <v>2616.08</v>
      </c>
      <c r="O118" s="14">
        <v>2631.36</v>
      </c>
      <c r="P118" s="14">
        <v>2629.76</v>
      </c>
      <c r="Q118" s="14">
        <v>2614.08</v>
      </c>
      <c r="R118" s="14">
        <v>2624.11</v>
      </c>
      <c r="S118" s="14">
        <v>2622.44</v>
      </c>
      <c r="T118" s="14">
        <v>2721.12</v>
      </c>
      <c r="U118" s="14">
        <v>2673.6</v>
      </c>
      <c r="V118" s="14">
        <v>2604.48</v>
      </c>
      <c r="W118" s="14">
        <v>2579.45</v>
      </c>
      <c r="X118" s="14">
        <v>2408.99</v>
      </c>
      <c r="Y118" s="14">
        <v>2234.05</v>
      </c>
    </row>
    <row r="119" spans="1:25" ht="15.75">
      <c r="A119" s="9">
        <f>A$86</f>
        <v>41236</v>
      </c>
      <c r="B119" s="14">
        <v>2196.47</v>
      </c>
      <c r="C119" s="14">
        <v>2171.85</v>
      </c>
      <c r="D119" s="14">
        <v>2163.18</v>
      </c>
      <c r="E119" s="14">
        <v>2162.8</v>
      </c>
      <c r="F119" s="14">
        <v>2175.26</v>
      </c>
      <c r="G119" s="14">
        <v>2192.13</v>
      </c>
      <c r="H119" s="14">
        <v>2247.25</v>
      </c>
      <c r="I119" s="14">
        <v>2434.89</v>
      </c>
      <c r="J119" s="14">
        <v>2619.03</v>
      </c>
      <c r="K119" s="14">
        <v>2657.28</v>
      </c>
      <c r="L119" s="14">
        <v>2652.05</v>
      </c>
      <c r="M119" s="14">
        <v>2674.91</v>
      </c>
      <c r="N119" s="14">
        <v>2616.45</v>
      </c>
      <c r="O119" s="14">
        <v>2632.96</v>
      </c>
      <c r="P119" s="14">
        <v>2617.5</v>
      </c>
      <c r="Q119" s="14">
        <v>2614.51</v>
      </c>
      <c r="R119" s="14">
        <v>2612.32</v>
      </c>
      <c r="S119" s="14">
        <v>2622.09</v>
      </c>
      <c r="T119" s="14">
        <v>2697.3</v>
      </c>
      <c r="U119" s="14">
        <v>2639.31</v>
      </c>
      <c r="V119" s="14">
        <v>2590.58</v>
      </c>
      <c r="W119" s="14">
        <v>2496.46</v>
      </c>
      <c r="X119" s="14">
        <v>2348.63</v>
      </c>
      <c r="Y119" s="14">
        <v>2253.62</v>
      </c>
    </row>
    <row r="120" spans="1:25" ht="15.75">
      <c r="A120" s="9">
        <f>A$87</f>
        <v>41237</v>
      </c>
      <c r="B120" s="14">
        <v>2241.37</v>
      </c>
      <c r="C120" s="14">
        <v>2226.14</v>
      </c>
      <c r="D120" s="14">
        <v>2191.5</v>
      </c>
      <c r="E120" s="14">
        <v>2152.39</v>
      </c>
      <c r="F120" s="14">
        <v>2145.28</v>
      </c>
      <c r="G120" s="14">
        <v>2103.96</v>
      </c>
      <c r="H120" s="14">
        <v>2176.94</v>
      </c>
      <c r="I120" s="14">
        <v>2274.84</v>
      </c>
      <c r="J120" s="14">
        <v>2360.99</v>
      </c>
      <c r="K120" s="14">
        <v>2458.8</v>
      </c>
      <c r="L120" s="14">
        <v>2508.4</v>
      </c>
      <c r="M120" s="14">
        <v>2507.57</v>
      </c>
      <c r="N120" s="14">
        <v>2471.82</v>
      </c>
      <c r="O120" s="14">
        <v>2464.95</v>
      </c>
      <c r="P120" s="14">
        <v>2466.2</v>
      </c>
      <c r="Q120" s="14">
        <v>2442.48</v>
      </c>
      <c r="R120" s="14">
        <v>2488.57</v>
      </c>
      <c r="S120" s="14">
        <v>2609.25</v>
      </c>
      <c r="T120" s="14">
        <v>2687.19</v>
      </c>
      <c r="U120" s="14">
        <v>2648.15</v>
      </c>
      <c r="V120" s="14">
        <v>2590.67</v>
      </c>
      <c r="W120" s="14">
        <v>2528.34</v>
      </c>
      <c r="X120" s="14">
        <v>2431.61</v>
      </c>
      <c r="Y120" s="14">
        <v>2282.8</v>
      </c>
    </row>
    <row r="121" spans="1:25" ht="15.75">
      <c r="A121" s="9">
        <f>A$88</f>
        <v>41238</v>
      </c>
      <c r="B121" s="14">
        <v>2189.12</v>
      </c>
      <c r="C121" s="14">
        <v>2102.12</v>
      </c>
      <c r="D121" s="14">
        <v>2051.84</v>
      </c>
      <c r="E121" s="14">
        <v>2023.66</v>
      </c>
      <c r="F121" s="14">
        <v>2022.19</v>
      </c>
      <c r="G121" s="14">
        <v>2019.14</v>
      </c>
      <c r="H121" s="14">
        <v>1496.43</v>
      </c>
      <c r="I121" s="14">
        <v>2093.3</v>
      </c>
      <c r="J121" s="14">
        <v>2239</v>
      </c>
      <c r="K121" s="14">
        <v>2289.13</v>
      </c>
      <c r="L121" s="14">
        <v>2346.61</v>
      </c>
      <c r="M121" s="14">
        <v>2364.98</v>
      </c>
      <c r="N121" s="14">
        <v>2357.36</v>
      </c>
      <c r="O121" s="14">
        <v>2363.24</v>
      </c>
      <c r="P121" s="14">
        <v>2369.75</v>
      </c>
      <c r="Q121" s="14">
        <v>2369.95</v>
      </c>
      <c r="R121" s="14">
        <v>2477.62</v>
      </c>
      <c r="S121" s="14">
        <v>2520.91</v>
      </c>
      <c r="T121" s="14">
        <v>2611.43</v>
      </c>
      <c r="U121" s="14">
        <v>2607.2</v>
      </c>
      <c r="V121" s="14">
        <v>2549.09</v>
      </c>
      <c r="W121" s="14">
        <v>2511</v>
      </c>
      <c r="X121" s="14">
        <v>2361.83</v>
      </c>
      <c r="Y121" s="14">
        <v>2250.56</v>
      </c>
    </row>
    <row r="122" spans="1:25" ht="15.75">
      <c r="A122" s="9">
        <f>A$89</f>
        <v>41239</v>
      </c>
      <c r="B122" s="14">
        <v>2053.49</v>
      </c>
      <c r="C122" s="14">
        <v>2037.78</v>
      </c>
      <c r="D122" s="14">
        <v>2028.82</v>
      </c>
      <c r="E122" s="14">
        <v>2027.46</v>
      </c>
      <c r="F122" s="14">
        <v>2031.09</v>
      </c>
      <c r="G122" s="14">
        <v>2034.73</v>
      </c>
      <c r="H122" s="14">
        <v>2130.56</v>
      </c>
      <c r="I122" s="14">
        <v>2367.51</v>
      </c>
      <c r="J122" s="14">
        <v>2552.63</v>
      </c>
      <c r="K122" s="14">
        <v>2603.91</v>
      </c>
      <c r="L122" s="14">
        <v>2640.01</v>
      </c>
      <c r="M122" s="14">
        <v>2416.33</v>
      </c>
      <c r="N122" s="14">
        <v>2585.22</v>
      </c>
      <c r="O122" s="14">
        <v>2596.4</v>
      </c>
      <c r="P122" s="14">
        <v>2593.34</v>
      </c>
      <c r="Q122" s="14">
        <v>2586.6</v>
      </c>
      <c r="R122" s="14">
        <v>2585.76</v>
      </c>
      <c r="S122" s="14">
        <v>2589.37</v>
      </c>
      <c r="T122" s="14">
        <v>2613.37</v>
      </c>
      <c r="U122" s="14">
        <v>2627.85</v>
      </c>
      <c r="V122" s="14">
        <v>2592.94</v>
      </c>
      <c r="W122" s="14">
        <v>2501.62</v>
      </c>
      <c r="X122" s="14">
        <v>2411.17</v>
      </c>
      <c r="Y122" s="14">
        <v>2238.11</v>
      </c>
    </row>
    <row r="123" spans="1:25" ht="15.75">
      <c r="A123" s="9">
        <f>A$90</f>
        <v>41240</v>
      </c>
      <c r="B123" s="14">
        <v>2099.62</v>
      </c>
      <c r="C123" s="14">
        <v>2060.58</v>
      </c>
      <c r="D123" s="14">
        <v>2050.94</v>
      </c>
      <c r="E123" s="14">
        <v>2044.72</v>
      </c>
      <c r="F123" s="14">
        <v>2049.01</v>
      </c>
      <c r="G123" s="14">
        <v>2052.12</v>
      </c>
      <c r="H123" s="14">
        <v>2181.33</v>
      </c>
      <c r="I123" s="14">
        <v>2394.99</v>
      </c>
      <c r="J123" s="14">
        <v>2584.79</v>
      </c>
      <c r="K123" s="14">
        <v>2611.68</v>
      </c>
      <c r="L123" s="14">
        <v>2602.61</v>
      </c>
      <c r="M123" s="14">
        <v>2621.03</v>
      </c>
      <c r="N123" s="14">
        <v>2584.94</v>
      </c>
      <c r="O123" s="14">
        <v>2588.68</v>
      </c>
      <c r="P123" s="14">
        <v>2578.46</v>
      </c>
      <c r="Q123" s="14">
        <v>2564.95</v>
      </c>
      <c r="R123" s="14">
        <v>2571.39</v>
      </c>
      <c r="S123" s="14">
        <v>2578.08</v>
      </c>
      <c r="T123" s="14">
        <v>2602.97</v>
      </c>
      <c r="U123" s="14">
        <v>2595.28</v>
      </c>
      <c r="V123" s="14">
        <v>2583.95</v>
      </c>
      <c r="W123" s="14">
        <v>2499.2</v>
      </c>
      <c r="X123" s="14">
        <v>2389.74</v>
      </c>
      <c r="Y123" s="14">
        <v>2221.15</v>
      </c>
    </row>
    <row r="124" spans="1:25" ht="15.75">
      <c r="A124" s="9">
        <f>A$91</f>
        <v>41241</v>
      </c>
      <c r="B124" s="14">
        <v>2069.86</v>
      </c>
      <c r="C124" s="14">
        <v>2046.87</v>
      </c>
      <c r="D124" s="14">
        <v>2038.99</v>
      </c>
      <c r="E124" s="14">
        <v>2035.2</v>
      </c>
      <c r="F124" s="14">
        <v>2036.28</v>
      </c>
      <c r="G124" s="14">
        <v>2043.77</v>
      </c>
      <c r="H124" s="14">
        <v>2207.17</v>
      </c>
      <c r="I124" s="14">
        <v>2419.86</v>
      </c>
      <c r="J124" s="14">
        <v>2588.67</v>
      </c>
      <c r="K124" s="14">
        <v>2622.92</v>
      </c>
      <c r="L124" s="14">
        <v>2639.45</v>
      </c>
      <c r="M124" s="14">
        <v>2631.03</v>
      </c>
      <c r="N124" s="14">
        <v>2598.91</v>
      </c>
      <c r="O124" s="14">
        <v>2605.04</v>
      </c>
      <c r="P124" s="14">
        <v>2603.35</v>
      </c>
      <c r="Q124" s="14">
        <v>2593.84</v>
      </c>
      <c r="R124" s="14">
        <v>2601.52</v>
      </c>
      <c r="S124" s="14">
        <v>2603.03</v>
      </c>
      <c r="T124" s="14">
        <v>2632.68</v>
      </c>
      <c r="U124" s="14">
        <v>2632.81</v>
      </c>
      <c r="V124" s="14">
        <v>2586.56</v>
      </c>
      <c r="W124" s="14">
        <v>2493.67</v>
      </c>
      <c r="X124" s="14">
        <v>2414.44</v>
      </c>
      <c r="Y124" s="14">
        <v>2216.46</v>
      </c>
    </row>
    <row r="125" spans="1:25" ht="15.75">
      <c r="A125" s="9">
        <f>A$92</f>
        <v>41242</v>
      </c>
      <c r="B125" s="14">
        <v>2068.35</v>
      </c>
      <c r="C125" s="14">
        <v>2054.41</v>
      </c>
      <c r="D125" s="14">
        <v>2042.64</v>
      </c>
      <c r="E125" s="14">
        <v>2045.4</v>
      </c>
      <c r="F125" s="14">
        <v>2052.03</v>
      </c>
      <c r="G125" s="14">
        <v>2059.17</v>
      </c>
      <c r="H125" s="14">
        <v>2081.23</v>
      </c>
      <c r="I125" s="14">
        <v>2385.66</v>
      </c>
      <c r="J125" s="14">
        <v>2522.5</v>
      </c>
      <c r="K125" s="14">
        <v>2589.06</v>
      </c>
      <c r="L125" s="14">
        <v>2606.6</v>
      </c>
      <c r="M125" s="14">
        <v>2591.32</v>
      </c>
      <c r="N125" s="14">
        <v>2562.6</v>
      </c>
      <c r="O125" s="14">
        <v>2574.32</v>
      </c>
      <c r="P125" s="14">
        <v>2566.56</v>
      </c>
      <c r="Q125" s="14">
        <v>2556.9</v>
      </c>
      <c r="R125" s="14">
        <v>2587.08</v>
      </c>
      <c r="S125" s="14">
        <v>2575.01</v>
      </c>
      <c r="T125" s="14">
        <v>2610.53</v>
      </c>
      <c r="U125" s="14">
        <v>2617.65</v>
      </c>
      <c r="V125" s="14">
        <v>2552.45</v>
      </c>
      <c r="W125" s="14">
        <v>2490.05</v>
      </c>
      <c r="X125" s="14">
        <v>2367.9</v>
      </c>
      <c r="Y125" s="14">
        <v>2193.01</v>
      </c>
    </row>
    <row r="126" spans="1:25" ht="15.75">
      <c r="A126" s="9">
        <f>A$93</f>
        <v>41243</v>
      </c>
      <c r="B126" s="14">
        <v>2057.19</v>
      </c>
      <c r="C126" s="14">
        <v>2045.99</v>
      </c>
      <c r="D126" s="14">
        <v>2041.47</v>
      </c>
      <c r="E126" s="14">
        <v>2035.64</v>
      </c>
      <c r="F126" s="14">
        <v>2041.76</v>
      </c>
      <c r="G126" s="14">
        <v>2048.53</v>
      </c>
      <c r="H126" s="14">
        <v>2150.63</v>
      </c>
      <c r="I126" s="14">
        <v>2389.56</v>
      </c>
      <c r="J126" s="14">
        <v>2533.87</v>
      </c>
      <c r="K126" s="14">
        <v>2584.15</v>
      </c>
      <c r="L126" s="14">
        <v>2596.67</v>
      </c>
      <c r="M126" s="14">
        <v>2593.64</v>
      </c>
      <c r="N126" s="14">
        <v>2567.02</v>
      </c>
      <c r="O126" s="14">
        <v>2575.17</v>
      </c>
      <c r="P126" s="14">
        <v>2563.88</v>
      </c>
      <c r="Q126" s="14">
        <v>2555.47</v>
      </c>
      <c r="R126" s="14">
        <v>2562.25</v>
      </c>
      <c r="S126" s="14">
        <v>2564.06</v>
      </c>
      <c r="T126" s="14">
        <v>2599.78</v>
      </c>
      <c r="U126" s="14">
        <v>2603.29</v>
      </c>
      <c r="V126" s="14">
        <v>2539.8</v>
      </c>
      <c r="W126" s="14">
        <v>2484.79</v>
      </c>
      <c r="X126" s="14">
        <v>2366.5</v>
      </c>
      <c r="Y126" s="14">
        <v>2207.18</v>
      </c>
    </row>
    <row r="127" spans="1:25" ht="12.75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5.75" customHeight="1">
      <c r="A128" s="68" t="s">
        <v>13</v>
      </c>
      <c r="B128" s="68" t="s">
        <v>47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</row>
    <row r="129" spans="1:25" ht="36" customHeight="1">
      <c r="A129" s="68"/>
      <c r="B129" s="6" t="s">
        <v>14</v>
      </c>
      <c r="C129" s="6" t="s">
        <v>15</v>
      </c>
      <c r="D129" s="6" t="s">
        <v>16</v>
      </c>
      <c r="E129" s="6" t="s">
        <v>17</v>
      </c>
      <c r="F129" s="6" t="s">
        <v>18</v>
      </c>
      <c r="G129" s="6" t="s">
        <v>19</v>
      </c>
      <c r="H129" s="6" t="s">
        <v>20</v>
      </c>
      <c r="I129" s="6" t="s">
        <v>21</v>
      </c>
      <c r="J129" s="6" t="s">
        <v>22</v>
      </c>
      <c r="K129" s="6" t="s">
        <v>23</v>
      </c>
      <c r="L129" s="6" t="s">
        <v>24</v>
      </c>
      <c r="M129" s="6" t="s">
        <v>25</v>
      </c>
      <c r="N129" s="6" t="s">
        <v>26</v>
      </c>
      <c r="O129" s="6" t="s">
        <v>27</v>
      </c>
      <c r="P129" s="6" t="s">
        <v>28</v>
      </c>
      <c r="Q129" s="6" t="s">
        <v>29</v>
      </c>
      <c r="R129" s="6" t="s">
        <v>30</v>
      </c>
      <c r="S129" s="6" t="s">
        <v>31</v>
      </c>
      <c r="T129" s="6" t="s">
        <v>32</v>
      </c>
      <c r="U129" s="6" t="s">
        <v>33</v>
      </c>
      <c r="V129" s="6" t="s">
        <v>34</v>
      </c>
      <c r="W129" s="6" t="s">
        <v>35</v>
      </c>
      <c r="X129" s="6" t="s">
        <v>36</v>
      </c>
      <c r="Y129" s="6" t="s">
        <v>37</v>
      </c>
    </row>
    <row r="130" spans="1:25" ht="15.75">
      <c r="A130" s="9">
        <f>A$64</f>
        <v>41214</v>
      </c>
      <c r="B130" s="14">
        <v>2341.31</v>
      </c>
      <c r="C130" s="14">
        <v>2270.69</v>
      </c>
      <c r="D130" s="14">
        <v>2202.16</v>
      </c>
      <c r="E130" s="14">
        <v>2164.54</v>
      </c>
      <c r="F130" s="14">
        <v>2195.73</v>
      </c>
      <c r="G130" s="14">
        <v>2300.18</v>
      </c>
      <c r="H130" s="14">
        <v>2346.79</v>
      </c>
      <c r="I130" s="14">
        <v>2578.57</v>
      </c>
      <c r="J130" s="14">
        <v>2709.96</v>
      </c>
      <c r="K130" s="14">
        <v>2741.63</v>
      </c>
      <c r="L130" s="14">
        <v>2757.22</v>
      </c>
      <c r="M130" s="14">
        <v>2785.71</v>
      </c>
      <c r="N130" s="14">
        <v>2755.21</v>
      </c>
      <c r="O130" s="14">
        <v>2760.36</v>
      </c>
      <c r="P130" s="14">
        <v>2739.26</v>
      </c>
      <c r="Q130" s="14">
        <v>2736.91</v>
      </c>
      <c r="R130" s="14">
        <v>2736.99</v>
      </c>
      <c r="S130" s="14">
        <v>2736.25</v>
      </c>
      <c r="T130" s="14">
        <v>2805.98</v>
      </c>
      <c r="U130" s="14">
        <v>2804.2</v>
      </c>
      <c r="V130" s="14">
        <v>2806.15</v>
      </c>
      <c r="W130" s="14">
        <v>2789.34</v>
      </c>
      <c r="X130" s="14">
        <v>2718.65</v>
      </c>
      <c r="Y130" s="14">
        <v>2478.54</v>
      </c>
    </row>
    <row r="131" spans="1:25" ht="15.75">
      <c r="A131" s="9">
        <f>A$65</f>
        <v>41215</v>
      </c>
      <c r="B131" s="14">
        <v>2386.47</v>
      </c>
      <c r="C131" s="14">
        <v>2267.61</v>
      </c>
      <c r="D131" s="14">
        <v>2202.49</v>
      </c>
      <c r="E131" s="14">
        <v>2214.56</v>
      </c>
      <c r="F131" s="14">
        <v>2226.64</v>
      </c>
      <c r="G131" s="14">
        <v>2305.81</v>
      </c>
      <c r="H131" s="14">
        <v>2418.03</v>
      </c>
      <c r="I131" s="14">
        <v>2616.02</v>
      </c>
      <c r="J131" s="14">
        <v>2775.21</v>
      </c>
      <c r="K131" s="14">
        <v>2880.8</v>
      </c>
      <c r="L131" s="14">
        <v>2942.92</v>
      </c>
      <c r="M131" s="14">
        <v>2964.08</v>
      </c>
      <c r="N131" s="14">
        <v>2953.88</v>
      </c>
      <c r="O131" s="14">
        <v>2954.62</v>
      </c>
      <c r="P131" s="14">
        <v>2910.77</v>
      </c>
      <c r="Q131" s="14">
        <v>2827.76</v>
      </c>
      <c r="R131" s="14">
        <v>2788.3</v>
      </c>
      <c r="S131" s="14">
        <v>2789.81</v>
      </c>
      <c r="T131" s="14">
        <v>2948.97</v>
      </c>
      <c r="U131" s="14">
        <v>2962.75</v>
      </c>
      <c r="V131" s="14">
        <v>2965.1</v>
      </c>
      <c r="W131" s="14">
        <v>2939.63</v>
      </c>
      <c r="X131" s="14">
        <v>2730.38</v>
      </c>
      <c r="Y131" s="14">
        <v>2572.74</v>
      </c>
    </row>
    <row r="132" spans="1:25" ht="15.75">
      <c r="A132" s="9">
        <f>A$66</f>
        <v>41216</v>
      </c>
      <c r="B132" s="14">
        <v>2425.28</v>
      </c>
      <c r="C132" s="14">
        <v>2319.52</v>
      </c>
      <c r="D132" s="14">
        <v>2297.89</v>
      </c>
      <c r="E132" s="14">
        <v>2291.32</v>
      </c>
      <c r="F132" s="14">
        <v>2264.77</v>
      </c>
      <c r="G132" s="14">
        <v>2310.63</v>
      </c>
      <c r="H132" s="14">
        <v>2431.79</v>
      </c>
      <c r="I132" s="14">
        <v>2494.88</v>
      </c>
      <c r="J132" s="14">
        <v>2607.56</v>
      </c>
      <c r="K132" s="14">
        <v>2677.26</v>
      </c>
      <c r="L132" s="14">
        <v>2715.58</v>
      </c>
      <c r="M132" s="14">
        <v>2723.52</v>
      </c>
      <c r="N132" s="14">
        <v>2711.08</v>
      </c>
      <c r="O132" s="14">
        <v>2706.85</v>
      </c>
      <c r="P132" s="14">
        <v>2702.93</v>
      </c>
      <c r="Q132" s="14">
        <v>2701.19</v>
      </c>
      <c r="R132" s="14">
        <v>2702.29</v>
      </c>
      <c r="S132" s="14">
        <v>2739.42</v>
      </c>
      <c r="T132" s="14">
        <v>2805.92</v>
      </c>
      <c r="U132" s="14">
        <v>2826.66</v>
      </c>
      <c r="V132" s="14">
        <v>2812.66</v>
      </c>
      <c r="W132" s="14">
        <v>2778.94</v>
      </c>
      <c r="X132" s="14">
        <v>2710.79</v>
      </c>
      <c r="Y132" s="14">
        <v>2618.43</v>
      </c>
    </row>
    <row r="133" spans="1:25" ht="15.75">
      <c r="A133" s="9">
        <f>A$67</f>
        <v>41217</v>
      </c>
      <c r="B133" s="14">
        <v>2528.02</v>
      </c>
      <c r="C133" s="14">
        <v>2358.23</v>
      </c>
      <c r="D133" s="14">
        <v>2295.97</v>
      </c>
      <c r="E133" s="14">
        <v>2285.02</v>
      </c>
      <c r="F133" s="14">
        <v>2261.53</v>
      </c>
      <c r="G133" s="14">
        <v>2277.32</v>
      </c>
      <c r="H133" s="14">
        <v>2363.7</v>
      </c>
      <c r="I133" s="14">
        <v>2450.66</v>
      </c>
      <c r="J133" s="14">
        <v>2524.53</v>
      </c>
      <c r="K133" s="14">
        <v>2591.33</v>
      </c>
      <c r="L133" s="14">
        <v>2646.36</v>
      </c>
      <c r="M133" s="14">
        <v>2673.84</v>
      </c>
      <c r="N133" s="14">
        <v>2678.66</v>
      </c>
      <c r="O133" s="14">
        <v>2675.35</v>
      </c>
      <c r="P133" s="14">
        <v>2678.19</v>
      </c>
      <c r="Q133" s="14">
        <v>2694.51</v>
      </c>
      <c r="R133" s="14">
        <v>2736.62</v>
      </c>
      <c r="S133" s="14">
        <v>2759.78</v>
      </c>
      <c r="T133" s="14">
        <v>2834.02</v>
      </c>
      <c r="U133" s="14">
        <v>2842.76</v>
      </c>
      <c r="V133" s="14">
        <v>2797.34</v>
      </c>
      <c r="W133" s="14">
        <v>2766.09</v>
      </c>
      <c r="X133" s="14">
        <v>2654.25</v>
      </c>
      <c r="Y133" s="14">
        <v>2564.89</v>
      </c>
    </row>
    <row r="134" spans="1:25" ht="15.75">
      <c r="A134" s="9">
        <f>A$68</f>
        <v>41218</v>
      </c>
      <c r="B134" s="14">
        <v>2458.84</v>
      </c>
      <c r="C134" s="14">
        <v>2375.06</v>
      </c>
      <c r="D134" s="14">
        <v>2302.82</v>
      </c>
      <c r="E134" s="14">
        <v>2264.61</v>
      </c>
      <c r="F134" s="14">
        <v>2258.72</v>
      </c>
      <c r="G134" s="14">
        <v>2243.52</v>
      </c>
      <c r="H134" s="14">
        <v>2271.9</v>
      </c>
      <c r="I134" s="14">
        <v>2381.98</v>
      </c>
      <c r="J134" s="14">
        <v>2478.8</v>
      </c>
      <c r="K134" s="14">
        <v>2555.3</v>
      </c>
      <c r="L134" s="14">
        <v>2594.75</v>
      </c>
      <c r="M134" s="14">
        <v>2644.55</v>
      </c>
      <c r="N134" s="14">
        <v>2621.22</v>
      </c>
      <c r="O134" s="14">
        <v>2637.68</v>
      </c>
      <c r="P134" s="14">
        <v>2647.95</v>
      </c>
      <c r="Q134" s="14">
        <v>2678.74</v>
      </c>
      <c r="R134" s="14">
        <v>2709.88</v>
      </c>
      <c r="S134" s="14">
        <v>2731.63</v>
      </c>
      <c r="T134" s="14">
        <v>2784.65</v>
      </c>
      <c r="U134" s="14">
        <v>2793.43</v>
      </c>
      <c r="V134" s="14">
        <v>2761.86</v>
      </c>
      <c r="W134" s="14">
        <v>2754.36</v>
      </c>
      <c r="X134" s="14">
        <v>2648.09</v>
      </c>
      <c r="Y134" s="14">
        <v>2480.85</v>
      </c>
    </row>
    <row r="135" spans="1:25" ht="15.75">
      <c r="A135" s="9">
        <f>A$69</f>
        <v>41219</v>
      </c>
      <c r="B135" s="14">
        <v>2354.78</v>
      </c>
      <c r="C135" s="14">
        <v>2300.72</v>
      </c>
      <c r="D135" s="14">
        <v>2246.78</v>
      </c>
      <c r="E135" s="14">
        <v>2183.8</v>
      </c>
      <c r="F135" s="14">
        <v>2207.04</v>
      </c>
      <c r="G135" s="14">
        <v>2247.39</v>
      </c>
      <c r="H135" s="14">
        <v>2413.04</v>
      </c>
      <c r="I135" s="14">
        <v>2574.06</v>
      </c>
      <c r="J135" s="14">
        <v>2704.92</v>
      </c>
      <c r="K135" s="14">
        <v>2732.25</v>
      </c>
      <c r="L135" s="14">
        <v>2741.48</v>
      </c>
      <c r="M135" s="14">
        <v>2749.53</v>
      </c>
      <c r="N135" s="14">
        <v>2728.15</v>
      </c>
      <c r="O135" s="14">
        <v>2747.1</v>
      </c>
      <c r="P135" s="14">
        <v>2731.08</v>
      </c>
      <c r="Q135" s="14">
        <v>2728.02</v>
      </c>
      <c r="R135" s="14">
        <v>2727.28</v>
      </c>
      <c r="S135" s="14">
        <v>2733.99</v>
      </c>
      <c r="T135" s="14">
        <v>2775.81</v>
      </c>
      <c r="U135" s="14">
        <v>2772.2</v>
      </c>
      <c r="V135" s="14">
        <v>2765.42</v>
      </c>
      <c r="W135" s="14">
        <v>2749.26</v>
      </c>
      <c r="X135" s="14">
        <v>2622.19</v>
      </c>
      <c r="Y135" s="14">
        <v>2403.87</v>
      </c>
    </row>
    <row r="136" spans="1:25" ht="15.75">
      <c r="A136" s="9">
        <f>A$70</f>
        <v>41220</v>
      </c>
      <c r="B136" s="14">
        <v>2264.93</v>
      </c>
      <c r="C136" s="14">
        <v>2236.45</v>
      </c>
      <c r="D136" s="14">
        <v>2176.27</v>
      </c>
      <c r="E136" s="14">
        <v>2157.14</v>
      </c>
      <c r="F136" s="14">
        <v>2076.24</v>
      </c>
      <c r="G136" s="14">
        <v>2161.94</v>
      </c>
      <c r="H136" s="14">
        <v>2369.03</v>
      </c>
      <c r="I136" s="14">
        <v>2556.58</v>
      </c>
      <c r="J136" s="14">
        <v>2720.16</v>
      </c>
      <c r="K136" s="14">
        <v>2751.57</v>
      </c>
      <c r="L136" s="14">
        <v>2757.51</v>
      </c>
      <c r="M136" s="14">
        <v>2779.36</v>
      </c>
      <c r="N136" s="14">
        <v>2754.02</v>
      </c>
      <c r="O136" s="14">
        <v>2769.13</v>
      </c>
      <c r="P136" s="14">
        <v>2748.47</v>
      </c>
      <c r="Q136" s="14">
        <v>2744.43</v>
      </c>
      <c r="R136" s="14">
        <v>2738.11</v>
      </c>
      <c r="S136" s="14">
        <v>2733.59</v>
      </c>
      <c r="T136" s="14">
        <v>2776.91</v>
      </c>
      <c r="U136" s="14">
        <v>2778.75</v>
      </c>
      <c r="V136" s="14">
        <v>2781.15</v>
      </c>
      <c r="W136" s="14">
        <v>2740.11</v>
      </c>
      <c r="X136" s="14">
        <v>2611.55</v>
      </c>
      <c r="Y136" s="14">
        <v>2415.01</v>
      </c>
    </row>
    <row r="137" spans="1:25" s="59" customFormat="1" ht="15.75">
      <c r="A137" s="9">
        <f>A$71</f>
        <v>41221</v>
      </c>
      <c r="B137" s="14">
        <v>2251.32</v>
      </c>
      <c r="C137" s="14">
        <v>2225.41</v>
      </c>
      <c r="D137" s="14">
        <v>2177.28</v>
      </c>
      <c r="E137" s="14">
        <v>1594.98</v>
      </c>
      <c r="F137" s="14">
        <v>2057.4</v>
      </c>
      <c r="G137" s="14">
        <v>2058.18</v>
      </c>
      <c r="H137" s="14">
        <v>2346.7</v>
      </c>
      <c r="I137" s="14">
        <v>2576.62</v>
      </c>
      <c r="J137" s="14">
        <v>2701.55</v>
      </c>
      <c r="K137" s="14">
        <v>2726.24</v>
      </c>
      <c r="L137" s="14">
        <v>2730.11</v>
      </c>
      <c r="M137" s="14">
        <v>2749.08</v>
      </c>
      <c r="N137" s="14">
        <v>2738.37</v>
      </c>
      <c r="O137" s="14">
        <v>2738.48</v>
      </c>
      <c r="P137" s="14">
        <v>2727.35</v>
      </c>
      <c r="Q137" s="14">
        <v>2721.17</v>
      </c>
      <c r="R137" s="14">
        <v>2717.57</v>
      </c>
      <c r="S137" s="14">
        <v>2721.42</v>
      </c>
      <c r="T137" s="14">
        <v>2766.62</v>
      </c>
      <c r="U137" s="14">
        <v>2749.69</v>
      </c>
      <c r="V137" s="14">
        <v>2738.65</v>
      </c>
      <c r="W137" s="14">
        <v>2726.31</v>
      </c>
      <c r="X137" s="14">
        <v>2619.71</v>
      </c>
      <c r="Y137" s="14">
        <v>2441.33</v>
      </c>
    </row>
    <row r="138" spans="1:25" ht="15.75">
      <c r="A138" s="9">
        <f>A$72</f>
        <v>41222</v>
      </c>
      <c r="B138" s="14">
        <v>2293.96</v>
      </c>
      <c r="C138" s="14">
        <v>2207.49</v>
      </c>
      <c r="D138" s="14">
        <v>2164.76</v>
      </c>
      <c r="E138" s="14">
        <v>1594.98</v>
      </c>
      <c r="F138" s="14">
        <v>1771.41</v>
      </c>
      <c r="G138" s="14">
        <v>2144.23</v>
      </c>
      <c r="H138" s="14">
        <v>2368.09</v>
      </c>
      <c r="I138" s="14">
        <v>2587.28</v>
      </c>
      <c r="J138" s="14">
        <v>2731.46</v>
      </c>
      <c r="K138" s="14">
        <v>2789.63</v>
      </c>
      <c r="L138" s="14">
        <v>2794.48</v>
      </c>
      <c r="M138" s="14">
        <v>2810</v>
      </c>
      <c r="N138" s="14">
        <v>2782.54</v>
      </c>
      <c r="O138" s="14">
        <v>2791.95</v>
      </c>
      <c r="P138" s="14">
        <v>2790.73</v>
      </c>
      <c r="Q138" s="14">
        <v>2778.34</v>
      </c>
      <c r="R138" s="14">
        <v>2767.67</v>
      </c>
      <c r="S138" s="14">
        <v>2770.49</v>
      </c>
      <c r="T138" s="14">
        <v>2821.89</v>
      </c>
      <c r="U138" s="14">
        <v>2835.23</v>
      </c>
      <c r="V138" s="14">
        <v>2800.35</v>
      </c>
      <c r="W138" s="14">
        <v>2758.63</v>
      </c>
      <c r="X138" s="14">
        <v>2677.71</v>
      </c>
      <c r="Y138" s="14">
        <v>2518.49</v>
      </c>
    </row>
    <row r="139" spans="1:25" ht="15.75">
      <c r="A139" s="9">
        <f>A$73</f>
        <v>41223</v>
      </c>
      <c r="B139" s="14">
        <v>2322.51</v>
      </c>
      <c r="C139" s="14">
        <v>2254.82</v>
      </c>
      <c r="D139" s="14">
        <v>2199.96</v>
      </c>
      <c r="E139" s="14">
        <v>2182.61</v>
      </c>
      <c r="F139" s="14">
        <v>2177.79</v>
      </c>
      <c r="G139" s="14">
        <v>2195.94</v>
      </c>
      <c r="H139" s="14">
        <v>2263.03</v>
      </c>
      <c r="I139" s="14">
        <v>2344.4</v>
      </c>
      <c r="J139" s="14">
        <v>2506.98</v>
      </c>
      <c r="K139" s="14">
        <v>2577.53</v>
      </c>
      <c r="L139" s="14">
        <v>2611.84</v>
      </c>
      <c r="M139" s="14">
        <v>2617.81</v>
      </c>
      <c r="N139" s="14">
        <v>2617.54</v>
      </c>
      <c r="O139" s="14">
        <v>2616.75</v>
      </c>
      <c r="P139" s="14">
        <v>2608.05</v>
      </c>
      <c r="Q139" s="14">
        <v>2605.29</v>
      </c>
      <c r="R139" s="14">
        <v>2599.1</v>
      </c>
      <c r="S139" s="14">
        <v>2646.4</v>
      </c>
      <c r="T139" s="14">
        <v>2722.49</v>
      </c>
      <c r="U139" s="14">
        <v>2716.99</v>
      </c>
      <c r="V139" s="14">
        <v>2682.77</v>
      </c>
      <c r="W139" s="14">
        <v>2631.08</v>
      </c>
      <c r="X139" s="14">
        <v>2564.37</v>
      </c>
      <c r="Y139" s="14">
        <v>2375.62</v>
      </c>
    </row>
    <row r="140" spans="1:25" ht="15.75">
      <c r="A140" s="9">
        <f>A$74</f>
        <v>41224</v>
      </c>
      <c r="B140" s="14">
        <v>2254.95</v>
      </c>
      <c r="C140" s="14">
        <v>2197.72</v>
      </c>
      <c r="D140" s="14">
        <v>2168.01</v>
      </c>
      <c r="E140" s="14">
        <v>2089.66</v>
      </c>
      <c r="F140" s="14">
        <v>2079.98</v>
      </c>
      <c r="G140" s="14">
        <v>2150.02</v>
      </c>
      <c r="H140" s="14">
        <v>1643.7</v>
      </c>
      <c r="I140" s="14">
        <v>2185.77</v>
      </c>
      <c r="J140" s="14">
        <v>2334.57</v>
      </c>
      <c r="K140" s="14">
        <v>2466.45</v>
      </c>
      <c r="L140" s="14">
        <v>2535.95</v>
      </c>
      <c r="M140" s="14">
        <v>2548.15</v>
      </c>
      <c r="N140" s="14">
        <v>2548.48</v>
      </c>
      <c r="O140" s="14">
        <v>2548.19</v>
      </c>
      <c r="P140" s="14">
        <v>2547.69</v>
      </c>
      <c r="Q140" s="14">
        <v>2548.78</v>
      </c>
      <c r="R140" s="14">
        <v>2558.31</v>
      </c>
      <c r="S140" s="14">
        <v>2581.99</v>
      </c>
      <c r="T140" s="14">
        <v>2676.96</v>
      </c>
      <c r="U140" s="14">
        <v>2691.21</v>
      </c>
      <c r="V140" s="14">
        <v>2671.72</v>
      </c>
      <c r="W140" s="14">
        <v>2596.93</v>
      </c>
      <c r="X140" s="14">
        <v>2555.11</v>
      </c>
      <c r="Y140" s="14">
        <v>2347.06</v>
      </c>
    </row>
    <row r="141" spans="1:25" ht="15.75">
      <c r="A141" s="9">
        <f>A$75</f>
        <v>41225</v>
      </c>
      <c r="B141" s="14">
        <v>2260.87</v>
      </c>
      <c r="C141" s="14">
        <v>2170.6</v>
      </c>
      <c r="D141" s="14">
        <v>2132.83</v>
      </c>
      <c r="E141" s="14">
        <v>2126.79</v>
      </c>
      <c r="F141" s="14">
        <v>2155.36</v>
      </c>
      <c r="G141" s="14">
        <v>2252.26</v>
      </c>
      <c r="H141" s="14">
        <v>2399.88</v>
      </c>
      <c r="I141" s="14">
        <v>2570.91</v>
      </c>
      <c r="J141" s="14">
        <v>2702.75</v>
      </c>
      <c r="K141" s="14">
        <v>2725.24</v>
      </c>
      <c r="L141" s="14">
        <v>2738.64</v>
      </c>
      <c r="M141" s="14">
        <v>2749.96</v>
      </c>
      <c r="N141" s="14">
        <v>2718.94</v>
      </c>
      <c r="O141" s="14">
        <v>2729.15</v>
      </c>
      <c r="P141" s="14">
        <v>2720.66</v>
      </c>
      <c r="Q141" s="14">
        <v>2711.39</v>
      </c>
      <c r="R141" s="14">
        <v>2703.59</v>
      </c>
      <c r="S141" s="14">
        <v>2706.3</v>
      </c>
      <c r="T141" s="14">
        <v>2762.31</v>
      </c>
      <c r="U141" s="14">
        <v>2763.63</v>
      </c>
      <c r="V141" s="14">
        <v>2743.73</v>
      </c>
      <c r="W141" s="14">
        <v>2726.9</v>
      </c>
      <c r="X141" s="14">
        <v>2621.71</v>
      </c>
      <c r="Y141" s="14">
        <v>2463.96</v>
      </c>
    </row>
    <row r="142" spans="1:25" ht="15.75">
      <c r="A142" s="9">
        <f>A$76</f>
        <v>41226</v>
      </c>
      <c r="B142" s="14">
        <v>2311.14</v>
      </c>
      <c r="C142" s="14">
        <v>2237.9</v>
      </c>
      <c r="D142" s="14">
        <v>2180.49</v>
      </c>
      <c r="E142" s="14">
        <v>2185.69</v>
      </c>
      <c r="F142" s="14">
        <v>2206.98</v>
      </c>
      <c r="G142" s="14">
        <v>2330.55</v>
      </c>
      <c r="H142" s="14">
        <v>2443.63</v>
      </c>
      <c r="I142" s="14">
        <v>2626.81</v>
      </c>
      <c r="J142" s="14">
        <v>2738.35</v>
      </c>
      <c r="K142" s="14">
        <v>2798.48</v>
      </c>
      <c r="L142" s="14">
        <v>2807.59</v>
      </c>
      <c r="M142" s="14">
        <v>2840.12</v>
      </c>
      <c r="N142" s="14">
        <v>2784.21</v>
      </c>
      <c r="O142" s="14">
        <v>2794.82</v>
      </c>
      <c r="P142" s="14">
        <v>2771.8</v>
      </c>
      <c r="Q142" s="14">
        <v>2755.68</v>
      </c>
      <c r="R142" s="14">
        <v>2754.34</v>
      </c>
      <c r="S142" s="14">
        <v>2750.83</v>
      </c>
      <c r="T142" s="14">
        <v>2787.18</v>
      </c>
      <c r="U142" s="14">
        <v>2785.33</v>
      </c>
      <c r="V142" s="14">
        <v>2766.98</v>
      </c>
      <c r="W142" s="14">
        <v>2729.18</v>
      </c>
      <c r="X142" s="14">
        <v>2635.41</v>
      </c>
      <c r="Y142" s="14">
        <v>2489.79</v>
      </c>
    </row>
    <row r="143" spans="1:25" ht="15.75">
      <c r="A143" s="9">
        <f>A$77</f>
        <v>41227</v>
      </c>
      <c r="B143" s="14">
        <v>2289.18</v>
      </c>
      <c r="C143" s="14">
        <v>2221.9</v>
      </c>
      <c r="D143" s="14">
        <v>2153.91</v>
      </c>
      <c r="E143" s="14">
        <v>2140.78</v>
      </c>
      <c r="F143" s="14">
        <v>2172.55</v>
      </c>
      <c r="G143" s="14">
        <v>2289.57</v>
      </c>
      <c r="H143" s="14">
        <v>2417.42</v>
      </c>
      <c r="I143" s="14">
        <v>2545.15</v>
      </c>
      <c r="J143" s="14">
        <v>2723.14</v>
      </c>
      <c r="K143" s="14">
        <v>2769.6</v>
      </c>
      <c r="L143" s="14">
        <v>2764.14</v>
      </c>
      <c r="M143" s="14">
        <v>2773.91</v>
      </c>
      <c r="N143" s="14">
        <v>2735.42</v>
      </c>
      <c r="O143" s="14">
        <v>2736.96</v>
      </c>
      <c r="P143" s="14">
        <v>2730.28</v>
      </c>
      <c r="Q143" s="14">
        <v>2720.44</v>
      </c>
      <c r="R143" s="14">
        <v>2716.56</v>
      </c>
      <c r="S143" s="14">
        <v>2714.44</v>
      </c>
      <c r="T143" s="14">
        <v>2746.74</v>
      </c>
      <c r="U143" s="14">
        <v>2747.22</v>
      </c>
      <c r="V143" s="14">
        <v>2707.42</v>
      </c>
      <c r="W143" s="14">
        <v>2651.12</v>
      </c>
      <c r="X143" s="14">
        <v>2535.67</v>
      </c>
      <c r="Y143" s="14">
        <v>2354.54</v>
      </c>
    </row>
    <row r="144" spans="1:25" ht="15.75">
      <c r="A144" s="9">
        <f>A$78</f>
        <v>41228</v>
      </c>
      <c r="B144" s="14">
        <v>2289.2</v>
      </c>
      <c r="C144" s="14">
        <v>2236.46</v>
      </c>
      <c r="D144" s="14">
        <v>2171.16</v>
      </c>
      <c r="E144" s="14">
        <v>2171.87</v>
      </c>
      <c r="F144" s="14">
        <v>2196.86</v>
      </c>
      <c r="G144" s="14">
        <v>2296.89</v>
      </c>
      <c r="H144" s="14">
        <v>2406.53</v>
      </c>
      <c r="I144" s="14">
        <v>2636.26</v>
      </c>
      <c r="J144" s="14">
        <v>2761.47</v>
      </c>
      <c r="K144" s="14">
        <v>2851.48</v>
      </c>
      <c r="L144" s="14">
        <v>2846.85</v>
      </c>
      <c r="M144" s="14">
        <v>2768.12</v>
      </c>
      <c r="N144" s="14">
        <v>2736.79</v>
      </c>
      <c r="O144" s="14">
        <v>2803</v>
      </c>
      <c r="P144" s="14">
        <v>2809.4</v>
      </c>
      <c r="Q144" s="14">
        <v>2794.66</v>
      </c>
      <c r="R144" s="14">
        <v>2780.93</v>
      </c>
      <c r="S144" s="14">
        <v>2776.69</v>
      </c>
      <c r="T144" s="14">
        <v>2867.39</v>
      </c>
      <c r="U144" s="14">
        <v>2869.02</v>
      </c>
      <c r="V144" s="14">
        <v>2754.3</v>
      </c>
      <c r="W144" s="14">
        <v>2693.73</v>
      </c>
      <c r="X144" s="14">
        <v>2579</v>
      </c>
      <c r="Y144" s="14">
        <v>2444.11</v>
      </c>
    </row>
    <row r="145" spans="1:25" ht="15.75">
      <c r="A145" s="9">
        <f>A$79</f>
        <v>41229</v>
      </c>
      <c r="B145" s="14">
        <v>2297.31</v>
      </c>
      <c r="C145" s="14">
        <v>2221.18</v>
      </c>
      <c r="D145" s="14">
        <v>2184.78</v>
      </c>
      <c r="E145" s="14">
        <v>2169.3</v>
      </c>
      <c r="F145" s="14">
        <v>2189.1</v>
      </c>
      <c r="G145" s="14">
        <v>2229.28</v>
      </c>
      <c r="H145" s="14">
        <v>2376.04</v>
      </c>
      <c r="I145" s="14">
        <v>2576.95</v>
      </c>
      <c r="J145" s="14">
        <v>2724.38</v>
      </c>
      <c r="K145" s="14">
        <v>2752.84</v>
      </c>
      <c r="L145" s="14">
        <v>2757.05</v>
      </c>
      <c r="M145" s="14">
        <v>2773.52</v>
      </c>
      <c r="N145" s="14">
        <v>2740.42</v>
      </c>
      <c r="O145" s="14">
        <v>2751.17</v>
      </c>
      <c r="P145" s="14">
        <v>2741.82</v>
      </c>
      <c r="Q145" s="14">
        <v>2734.12</v>
      </c>
      <c r="R145" s="14">
        <v>2730.33</v>
      </c>
      <c r="S145" s="14">
        <v>2729.74</v>
      </c>
      <c r="T145" s="14">
        <v>2762.12</v>
      </c>
      <c r="U145" s="14">
        <v>2743.49</v>
      </c>
      <c r="V145" s="14">
        <v>2718.81</v>
      </c>
      <c r="W145" s="14">
        <v>2679.58</v>
      </c>
      <c r="X145" s="14">
        <v>2529.57</v>
      </c>
      <c r="Y145" s="14">
        <v>2432.66</v>
      </c>
    </row>
    <row r="146" spans="1:25" ht="15.75">
      <c r="A146" s="9">
        <f>A$80</f>
        <v>41230</v>
      </c>
      <c r="B146" s="14">
        <v>2408.16</v>
      </c>
      <c r="C146" s="14">
        <v>2346.47</v>
      </c>
      <c r="D146" s="14">
        <v>2283</v>
      </c>
      <c r="E146" s="14">
        <v>2205.54</v>
      </c>
      <c r="F146" s="14">
        <v>2228.64</v>
      </c>
      <c r="G146" s="14">
        <v>2297.08</v>
      </c>
      <c r="H146" s="14">
        <v>2332.07</v>
      </c>
      <c r="I146" s="14">
        <v>2399.45</v>
      </c>
      <c r="J146" s="14">
        <v>2496.36</v>
      </c>
      <c r="K146" s="14">
        <v>2599.88</v>
      </c>
      <c r="L146" s="14">
        <v>2653.45</v>
      </c>
      <c r="M146" s="14">
        <v>2651.56</v>
      </c>
      <c r="N146" s="14">
        <v>2633.12</v>
      </c>
      <c r="O146" s="14">
        <v>2625.63</v>
      </c>
      <c r="P146" s="14">
        <v>2622.15</v>
      </c>
      <c r="Q146" s="14">
        <v>2645.29</v>
      </c>
      <c r="R146" s="14">
        <v>2659.66</v>
      </c>
      <c r="S146" s="14">
        <v>2714.96</v>
      </c>
      <c r="T146" s="14">
        <v>2770.27</v>
      </c>
      <c r="U146" s="14">
        <v>2767.62</v>
      </c>
      <c r="V146" s="14">
        <v>2725.48</v>
      </c>
      <c r="W146" s="14">
        <v>2701.64</v>
      </c>
      <c r="X146" s="14">
        <v>2573.3</v>
      </c>
      <c r="Y146" s="14">
        <v>2425.89</v>
      </c>
    </row>
    <row r="147" spans="1:25" ht="15.75">
      <c r="A147" s="9">
        <f>A$81</f>
        <v>41231</v>
      </c>
      <c r="B147" s="14">
        <v>2334.41</v>
      </c>
      <c r="C147" s="14">
        <v>2316.94</v>
      </c>
      <c r="D147" s="14">
        <v>2229.13</v>
      </c>
      <c r="E147" s="14">
        <v>2216.01</v>
      </c>
      <c r="F147" s="14">
        <v>2228.69</v>
      </c>
      <c r="G147" s="14">
        <v>2238.06</v>
      </c>
      <c r="H147" s="14">
        <v>2312.57</v>
      </c>
      <c r="I147" s="14">
        <v>2326.34</v>
      </c>
      <c r="J147" s="14">
        <v>2371.03</v>
      </c>
      <c r="K147" s="14">
        <v>2489.3</v>
      </c>
      <c r="L147" s="14">
        <v>2517.79</v>
      </c>
      <c r="M147" s="14">
        <v>2522.24</v>
      </c>
      <c r="N147" s="14">
        <v>2520.53</v>
      </c>
      <c r="O147" s="14">
        <v>2522.2</v>
      </c>
      <c r="P147" s="14">
        <v>2524.35</v>
      </c>
      <c r="Q147" s="14">
        <v>2535.33</v>
      </c>
      <c r="R147" s="14">
        <v>2602.81</v>
      </c>
      <c r="S147" s="14">
        <v>2669.88</v>
      </c>
      <c r="T147" s="14">
        <v>2751.25</v>
      </c>
      <c r="U147" s="14">
        <v>2736.44</v>
      </c>
      <c r="V147" s="14">
        <v>2697.58</v>
      </c>
      <c r="W147" s="14">
        <v>2642.32</v>
      </c>
      <c r="X147" s="14">
        <v>2527.81</v>
      </c>
      <c r="Y147" s="14">
        <v>2435.79</v>
      </c>
    </row>
    <row r="148" spans="1:25" ht="15.75">
      <c r="A148" s="9">
        <f>A$82</f>
        <v>41232</v>
      </c>
      <c r="B148" s="14">
        <v>2304.16</v>
      </c>
      <c r="C148" s="14">
        <v>2278.72</v>
      </c>
      <c r="D148" s="14">
        <v>2214.43</v>
      </c>
      <c r="E148" s="14">
        <v>2177.92</v>
      </c>
      <c r="F148" s="14">
        <v>2205.14</v>
      </c>
      <c r="G148" s="14">
        <v>2232.87</v>
      </c>
      <c r="H148" s="14">
        <v>2319.85</v>
      </c>
      <c r="I148" s="14">
        <v>2577.32</v>
      </c>
      <c r="J148" s="14">
        <v>2697.02</v>
      </c>
      <c r="K148" s="14">
        <v>2745.58</v>
      </c>
      <c r="L148" s="14">
        <v>2812.5</v>
      </c>
      <c r="M148" s="14">
        <v>2790.89</v>
      </c>
      <c r="N148" s="14">
        <v>2740.47</v>
      </c>
      <c r="O148" s="14">
        <v>2749.92</v>
      </c>
      <c r="P148" s="14">
        <v>2743.06</v>
      </c>
      <c r="Q148" s="14">
        <v>2734.04</v>
      </c>
      <c r="R148" s="14">
        <v>2734.09</v>
      </c>
      <c r="S148" s="14">
        <v>2739.64</v>
      </c>
      <c r="T148" s="14">
        <v>2773.19</v>
      </c>
      <c r="U148" s="14">
        <v>2778.4</v>
      </c>
      <c r="V148" s="14">
        <v>2721.07</v>
      </c>
      <c r="W148" s="14">
        <v>2688.14</v>
      </c>
      <c r="X148" s="14">
        <v>2534.28</v>
      </c>
      <c r="Y148" s="14">
        <v>2380.84</v>
      </c>
    </row>
    <row r="149" spans="1:25" ht="15.75">
      <c r="A149" s="9">
        <f>A$83</f>
        <v>41233</v>
      </c>
      <c r="B149" s="14">
        <v>2237.25</v>
      </c>
      <c r="C149" s="14">
        <v>2214.25</v>
      </c>
      <c r="D149" s="14">
        <v>2202.16</v>
      </c>
      <c r="E149" s="14">
        <v>2159.24</v>
      </c>
      <c r="F149" s="14">
        <v>2199.16</v>
      </c>
      <c r="G149" s="14">
        <v>2213.1</v>
      </c>
      <c r="H149" s="14">
        <v>2319.53</v>
      </c>
      <c r="I149" s="14">
        <v>2533.22</v>
      </c>
      <c r="J149" s="14">
        <v>2698.95</v>
      </c>
      <c r="K149" s="14">
        <v>2750.19</v>
      </c>
      <c r="L149" s="14">
        <v>2734.91</v>
      </c>
      <c r="M149" s="14">
        <v>2737.62</v>
      </c>
      <c r="N149" s="14">
        <v>2709.94</v>
      </c>
      <c r="O149" s="14">
        <v>2714.85</v>
      </c>
      <c r="P149" s="14">
        <v>2712.39</v>
      </c>
      <c r="Q149" s="14">
        <v>2703.57</v>
      </c>
      <c r="R149" s="14">
        <v>2704.4</v>
      </c>
      <c r="S149" s="14">
        <v>2705.41</v>
      </c>
      <c r="T149" s="14">
        <v>2733.64</v>
      </c>
      <c r="U149" s="14">
        <v>2723.98</v>
      </c>
      <c r="V149" s="14">
        <v>2707.15</v>
      </c>
      <c r="W149" s="14">
        <v>2614.45</v>
      </c>
      <c r="X149" s="14">
        <v>2520.35</v>
      </c>
      <c r="Y149" s="14">
        <v>2330.4</v>
      </c>
    </row>
    <row r="150" spans="1:25" ht="15.75">
      <c r="A150" s="9">
        <f>A$84</f>
        <v>41234</v>
      </c>
      <c r="B150" s="14">
        <v>2221.32</v>
      </c>
      <c r="C150" s="14">
        <v>2202.07</v>
      </c>
      <c r="D150" s="14">
        <v>2158.97</v>
      </c>
      <c r="E150" s="14">
        <v>2199.49</v>
      </c>
      <c r="F150" s="14">
        <v>2196.42</v>
      </c>
      <c r="G150" s="14">
        <v>2202.98</v>
      </c>
      <c r="H150" s="14">
        <v>2321.8</v>
      </c>
      <c r="I150" s="14">
        <v>2543.17</v>
      </c>
      <c r="J150" s="14">
        <v>2725.72</v>
      </c>
      <c r="K150" s="14">
        <v>2770.55</v>
      </c>
      <c r="L150" s="14">
        <v>2763.5</v>
      </c>
      <c r="M150" s="14">
        <v>2788.51</v>
      </c>
      <c r="N150" s="14">
        <v>2734.34</v>
      </c>
      <c r="O150" s="14">
        <v>2746.46</v>
      </c>
      <c r="P150" s="14">
        <v>2741.7</v>
      </c>
      <c r="Q150" s="14">
        <v>2728.15</v>
      </c>
      <c r="R150" s="14">
        <v>2726.52</v>
      </c>
      <c r="S150" s="14">
        <v>2729.88</v>
      </c>
      <c r="T150" s="14">
        <v>2831.33</v>
      </c>
      <c r="U150" s="14">
        <v>2756.12</v>
      </c>
      <c r="V150" s="14">
        <v>2703.6</v>
      </c>
      <c r="W150" s="14">
        <v>2621.74</v>
      </c>
      <c r="X150" s="14">
        <v>2525.43</v>
      </c>
      <c r="Y150" s="14">
        <v>2329.33</v>
      </c>
    </row>
    <row r="151" spans="1:25" ht="15.75">
      <c r="A151" s="9">
        <f>A$85</f>
        <v>41235</v>
      </c>
      <c r="B151" s="14">
        <v>2219.85</v>
      </c>
      <c r="C151" s="14">
        <v>2203.62</v>
      </c>
      <c r="D151" s="14">
        <v>2189.9</v>
      </c>
      <c r="E151" s="14">
        <v>2197.01</v>
      </c>
      <c r="F151" s="14">
        <v>2204.66</v>
      </c>
      <c r="G151" s="14">
        <v>2204.82</v>
      </c>
      <c r="H151" s="14">
        <v>2285.78</v>
      </c>
      <c r="I151" s="14">
        <v>2522.54</v>
      </c>
      <c r="J151" s="14">
        <v>2690.55</v>
      </c>
      <c r="K151" s="14">
        <v>2737.36</v>
      </c>
      <c r="L151" s="14">
        <v>2736.16</v>
      </c>
      <c r="M151" s="14">
        <v>2766.3</v>
      </c>
      <c r="N151" s="14">
        <v>2720.02</v>
      </c>
      <c r="O151" s="14">
        <v>2735.3</v>
      </c>
      <c r="P151" s="14">
        <v>2733.7</v>
      </c>
      <c r="Q151" s="14">
        <v>2718.02</v>
      </c>
      <c r="R151" s="14">
        <v>2728.05</v>
      </c>
      <c r="S151" s="14">
        <v>2726.38</v>
      </c>
      <c r="T151" s="14">
        <v>2825.06</v>
      </c>
      <c r="U151" s="14">
        <v>2777.54</v>
      </c>
      <c r="V151" s="14">
        <v>2708.42</v>
      </c>
      <c r="W151" s="14">
        <v>2683.39</v>
      </c>
      <c r="X151" s="14">
        <v>2512.93</v>
      </c>
      <c r="Y151" s="14">
        <v>2337.99</v>
      </c>
    </row>
    <row r="152" spans="1:25" ht="15.75">
      <c r="A152" s="9">
        <f>A$86</f>
        <v>41236</v>
      </c>
      <c r="B152" s="14">
        <v>2300.41</v>
      </c>
      <c r="C152" s="14">
        <v>2275.79</v>
      </c>
      <c r="D152" s="14">
        <v>2267.12</v>
      </c>
      <c r="E152" s="14">
        <v>2266.74</v>
      </c>
      <c r="F152" s="14">
        <v>2279.2</v>
      </c>
      <c r="G152" s="14">
        <v>2296.07</v>
      </c>
      <c r="H152" s="14">
        <v>2351.19</v>
      </c>
      <c r="I152" s="14">
        <v>2538.83</v>
      </c>
      <c r="J152" s="14">
        <v>2722.97</v>
      </c>
      <c r="K152" s="14">
        <v>2761.22</v>
      </c>
      <c r="L152" s="14">
        <v>2755.99</v>
      </c>
      <c r="M152" s="14">
        <v>2778.85</v>
      </c>
      <c r="N152" s="14">
        <v>2720.39</v>
      </c>
      <c r="O152" s="14">
        <v>2736.9</v>
      </c>
      <c r="P152" s="14">
        <v>2721.44</v>
      </c>
      <c r="Q152" s="14">
        <v>2718.45</v>
      </c>
      <c r="R152" s="14">
        <v>2716.26</v>
      </c>
      <c r="S152" s="14">
        <v>2726.03</v>
      </c>
      <c r="T152" s="14">
        <v>2801.24</v>
      </c>
      <c r="U152" s="14">
        <v>2743.25</v>
      </c>
      <c r="V152" s="14">
        <v>2694.52</v>
      </c>
      <c r="W152" s="14">
        <v>2600.4</v>
      </c>
      <c r="X152" s="14">
        <v>2452.57</v>
      </c>
      <c r="Y152" s="14">
        <v>2357.56</v>
      </c>
    </row>
    <row r="153" spans="1:25" ht="15.75">
      <c r="A153" s="9">
        <f>A$87</f>
        <v>41237</v>
      </c>
      <c r="B153" s="14">
        <v>2345.31</v>
      </c>
      <c r="C153" s="14">
        <v>2330.08</v>
      </c>
      <c r="D153" s="14">
        <v>2295.44</v>
      </c>
      <c r="E153" s="14">
        <v>2256.33</v>
      </c>
      <c r="F153" s="14">
        <v>2249.22</v>
      </c>
      <c r="G153" s="14">
        <v>2207.9</v>
      </c>
      <c r="H153" s="14">
        <v>2280.88</v>
      </c>
      <c r="I153" s="14">
        <v>2378.78</v>
      </c>
      <c r="J153" s="14">
        <v>2464.93</v>
      </c>
      <c r="K153" s="14">
        <v>2562.74</v>
      </c>
      <c r="L153" s="14">
        <v>2612.34</v>
      </c>
      <c r="M153" s="14">
        <v>2611.51</v>
      </c>
      <c r="N153" s="14">
        <v>2575.76</v>
      </c>
      <c r="O153" s="14">
        <v>2568.89</v>
      </c>
      <c r="P153" s="14">
        <v>2570.14</v>
      </c>
      <c r="Q153" s="14">
        <v>2546.42</v>
      </c>
      <c r="R153" s="14">
        <v>2592.51</v>
      </c>
      <c r="S153" s="14">
        <v>2713.19</v>
      </c>
      <c r="T153" s="14">
        <v>2791.13</v>
      </c>
      <c r="U153" s="14">
        <v>2752.09</v>
      </c>
      <c r="V153" s="14">
        <v>2694.61</v>
      </c>
      <c r="W153" s="14">
        <v>2632.28</v>
      </c>
      <c r="X153" s="14">
        <v>2535.55</v>
      </c>
      <c r="Y153" s="14">
        <v>2386.74</v>
      </c>
    </row>
    <row r="154" spans="1:25" ht="15.75">
      <c r="A154" s="9">
        <f>A$88</f>
        <v>41238</v>
      </c>
      <c r="B154" s="14">
        <v>2293.06</v>
      </c>
      <c r="C154" s="14">
        <v>2206.06</v>
      </c>
      <c r="D154" s="14">
        <v>2155.78</v>
      </c>
      <c r="E154" s="14">
        <v>2127.6</v>
      </c>
      <c r="F154" s="14">
        <v>2126.13</v>
      </c>
      <c r="G154" s="14">
        <v>2123.08</v>
      </c>
      <c r="H154" s="14">
        <v>1600.37</v>
      </c>
      <c r="I154" s="14">
        <v>2197.24</v>
      </c>
      <c r="J154" s="14">
        <v>2342.94</v>
      </c>
      <c r="K154" s="14">
        <v>2393.07</v>
      </c>
      <c r="L154" s="14">
        <v>2450.55</v>
      </c>
      <c r="M154" s="14">
        <v>2468.92</v>
      </c>
      <c r="N154" s="14">
        <v>2461.3</v>
      </c>
      <c r="O154" s="14">
        <v>2467.18</v>
      </c>
      <c r="P154" s="14">
        <v>2473.69</v>
      </c>
      <c r="Q154" s="14">
        <v>2473.89</v>
      </c>
      <c r="R154" s="14">
        <v>2581.56</v>
      </c>
      <c r="S154" s="14">
        <v>2624.85</v>
      </c>
      <c r="T154" s="14">
        <v>2715.37</v>
      </c>
      <c r="U154" s="14">
        <v>2711.14</v>
      </c>
      <c r="V154" s="14">
        <v>2653.03</v>
      </c>
      <c r="W154" s="14">
        <v>2614.94</v>
      </c>
      <c r="X154" s="14">
        <v>2465.77</v>
      </c>
      <c r="Y154" s="14">
        <v>2354.5</v>
      </c>
    </row>
    <row r="155" spans="1:25" ht="15.75">
      <c r="A155" s="9">
        <f>A$89</f>
        <v>41239</v>
      </c>
      <c r="B155" s="14">
        <v>2157.43</v>
      </c>
      <c r="C155" s="14">
        <v>2141.72</v>
      </c>
      <c r="D155" s="14">
        <v>2132.76</v>
      </c>
      <c r="E155" s="14">
        <v>2131.4</v>
      </c>
      <c r="F155" s="14">
        <v>2135.03</v>
      </c>
      <c r="G155" s="14">
        <v>2138.67</v>
      </c>
      <c r="H155" s="14">
        <v>2234.5</v>
      </c>
      <c r="I155" s="14">
        <v>2471.45</v>
      </c>
      <c r="J155" s="14">
        <v>2656.57</v>
      </c>
      <c r="K155" s="14">
        <v>2707.85</v>
      </c>
      <c r="L155" s="14">
        <v>2743.95</v>
      </c>
      <c r="M155" s="14">
        <v>2520.27</v>
      </c>
      <c r="N155" s="14">
        <v>2689.16</v>
      </c>
      <c r="O155" s="14">
        <v>2700.34</v>
      </c>
      <c r="P155" s="14">
        <v>2697.28</v>
      </c>
      <c r="Q155" s="14">
        <v>2690.54</v>
      </c>
      <c r="R155" s="14">
        <v>2689.7</v>
      </c>
      <c r="S155" s="14">
        <v>2693.31</v>
      </c>
      <c r="T155" s="14">
        <v>2717.31</v>
      </c>
      <c r="U155" s="14">
        <v>2731.79</v>
      </c>
      <c r="V155" s="14">
        <v>2696.88</v>
      </c>
      <c r="W155" s="14">
        <v>2605.56</v>
      </c>
      <c r="X155" s="14">
        <v>2515.11</v>
      </c>
      <c r="Y155" s="14">
        <v>2342.05</v>
      </c>
    </row>
    <row r="156" spans="1:25" ht="15.75">
      <c r="A156" s="9">
        <f>A$90</f>
        <v>41240</v>
      </c>
      <c r="B156" s="14">
        <v>2203.56</v>
      </c>
      <c r="C156" s="14">
        <v>2164.52</v>
      </c>
      <c r="D156" s="14">
        <v>2154.88</v>
      </c>
      <c r="E156" s="14">
        <v>2148.66</v>
      </c>
      <c r="F156" s="14">
        <v>2152.95</v>
      </c>
      <c r="G156" s="14">
        <v>2156.06</v>
      </c>
      <c r="H156" s="14">
        <v>2285.27</v>
      </c>
      <c r="I156" s="14">
        <v>2498.93</v>
      </c>
      <c r="J156" s="14">
        <v>2688.73</v>
      </c>
      <c r="K156" s="14">
        <v>2715.62</v>
      </c>
      <c r="L156" s="14">
        <v>2706.55</v>
      </c>
      <c r="M156" s="14">
        <v>2724.97</v>
      </c>
      <c r="N156" s="14">
        <v>2688.88</v>
      </c>
      <c r="O156" s="14">
        <v>2692.62</v>
      </c>
      <c r="P156" s="14">
        <v>2682.4</v>
      </c>
      <c r="Q156" s="14">
        <v>2668.89</v>
      </c>
      <c r="R156" s="14">
        <v>2675.33</v>
      </c>
      <c r="S156" s="14">
        <v>2682.02</v>
      </c>
      <c r="T156" s="14">
        <v>2706.91</v>
      </c>
      <c r="U156" s="14">
        <v>2699.22</v>
      </c>
      <c r="V156" s="14">
        <v>2687.89</v>
      </c>
      <c r="W156" s="14">
        <v>2603.14</v>
      </c>
      <c r="X156" s="14">
        <v>2493.68</v>
      </c>
      <c r="Y156" s="14">
        <v>2325.09</v>
      </c>
    </row>
    <row r="157" spans="1:25" ht="15.75">
      <c r="A157" s="9">
        <f>A$91</f>
        <v>41241</v>
      </c>
      <c r="B157" s="14">
        <v>2173.8</v>
      </c>
      <c r="C157" s="14">
        <v>2150.81</v>
      </c>
      <c r="D157" s="14">
        <v>2142.93</v>
      </c>
      <c r="E157" s="14">
        <v>2139.14</v>
      </c>
      <c r="F157" s="14">
        <v>2140.22</v>
      </c>
      <c r="G157" s="14">
        <v>2147.71</v>
      </c>
      <c r="H157" s="14">
        <v>2311.11</v>
      </c>
      <c r="I157" s="14">
        <v>2523.8</v>
      </c>
      <c r="J157" s="14">
        <v>2692.61</v>
      </c>
      <c r="K157" s="14">
        <v>2726.86</v>
      </c>
      <c r="L157" s="14">
        <v>2743.39</v>
      </c>
      <c r="M157" s="14">
        <v>2734.97</v>
      </c>
      <c r="N157" s="14">
        <v>2702.85</v>
      </c>
      <c r="O157" s="14">
        <v>2708.98</v>
      </c>
      <c r="P157" s="14">
        <v>2707.29</v>
      </c>
      <c r="Q157" s="14">
        <v>2697.78</v>
      </c>
      <c r="R157" s="14">
        <v>2705.46</v>
      </c>
      <c r="S157" s="14">
        <v>2706.97</v>
      </c>
      <c r="T157" s="14">
        <v>2736.62</v>
      </c>
      <c r="U157" s="14">
        <v>2736.75</v>
      </c>
      <c r="V157" s="14">
        <v>2690.5</v>
      </c>
      <c r="W157" s="14">
        <v>2597.61</v>
      </c>
      <c r="X157" s="14">
        <v>2518.38</v>
      </c>
      <c r="Y157" s="14">
        <v>2320.4</v>
      </c>
    </row>
    <row r="158" spans="1:25" ht="15.75">
      <c r="A158" s="9">
        <f>A$92</f>
        <v>41242</v>
      </c>
      <c r="B158" s="14">
        <v>2172.29</v>
      </c>
      <c r="C158" s="14">
        <v>2158.35</v>
      </c>
      <c r="D158" s="14">
        <v>2146.58</v>
      </c>
      <c r="E158" s="14">
        <v>2149.34</v>
      </c>
      <c r="F158" s="14">
        <v>2155.97</v>
      </c>
      <c r="G158" s="14">
        <v>2163.11</v>
      </c>
      <c r="H158" s="14">
        <v>2185.17</v>
      </c>
      <c r="I158" s="14">
        <v>2489.6</v>
      </c>
      <c r="J158" s="14">
        <v>2626.44</v>
      </c>
      <c r="K158" s="14">
        <v>2693</v>
      </c>
      <c r="L158" s="14">
        <v>2710.54</v>
      </c>
      <c r="M158" s="14">
        <v>2695.26</v>
      </c>
      <c r="N158" s="14">
        <v>2666.54</v>
      </c>
      <c r="O158" s="14">
        <v>2678.26</v>
      </c>
      <c r="P158" s="14">
        <v>2670.5</v>
      </c>
      <c r="Q158" s="14">
        <v>2660.84</v>
      </c>
      <c r="R158" s="14">
        <v>2691.02</v>
      </c>
      <c r="S158" s="14">
        <v>2678.95</v>
      </c>
      <c r="T158" s="14">
        <v>2714.47</v>
      </c>
      <c r="U158" s="14">
        <v>2721.59</v>
      </c>
      <c r="V158" s="14">
        <v>2656.39</v>
      </c>
      <c r="W158" s="14">
        <v>2593.99</v>
      </c>
      <c r="X158" s="14">
        <v>2471.84</v>
      </c>
      <c r="Y158" s="14">
        <v>2296.95</v>
      </c>
    </row>
    <row r="159" spans="1:25" ht="15.75">
      <c r="A159" s="9">
        <f>A$93</f>
        <v>41243</v>
      </c>
      <c r="B159" s="14">
        <v>2161.13</v>
      </c>
      <c r="C159" s="14">
        <v>2149.93</v>
      </c>
      <c r="D159" s="14">
        <v>2145.41</v>
      </c>
      <c r="E159" s="14">
        <v>2139.58</v>
      </c>
      <c r="F159" s="14">
        <v>2145.7</v>
      </c>
      <c r="G159" s="14">
        <v>2152.47</v>
      </c>
      <c r="H159" s="14">
        <v>2254.57</v>
      </c>
      <c r="I159" s="14">
        <v>2493.5</v>
      </c>
      <c r="J159" s="14">
        <v>2637.81</v>
      </c>
      <c r="K159" s="14">
        <v>2688.09</v>
      </c>
      <c r="L159" s="14">
        <v>2700.61</v>
      </c>
      <c r="M159" s="14">
        <v>2697.58</v>
      </c>
      <c r="N159" s="14">
        <v>2670.96</v>
      </c>
      <c r="O159" s="14">
        <v>2679.11</v>
      </c>
      <c r="P159" s="14">
        <v>2667.82</v>
      </c>
      <c r="Q159" s="14">
        <v>2659.41</v>
      </c>
      <c r="R159" s="14">
        <v>2666.19</v>
      </c>
      <c r="S159" s="14">
        <v>2668</v>
      </c>
      <c r="T159" s="14">
        <v>2703.72</v>
      </c>
      <c r="U159" s="14">
        <v>2707.23</v>
      </c>
      <c r="V159" s="14">
        <v>2643.74</v>
      </c>
      <c r="W159" s="14">
        <v>2588.73</v>
      </c>
      <c r="X159" s="14">
        <v>2470.44</v>
      </c>
      <c r="Y159" s="14">
        <v>2311.12</v>
      </c>
    </row>
    <row r="160" spans="1:25" ht="12.75">
      <c r="A160" s="1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5.75" customHeight="1">
      <c r="A161" s="68" t="s">
        <v>13</v>
      </c>
      <c r="B161" s="68" t="s">
        <v>48</v>
      </c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</row>
    <row r="162" spans="1:25" ht="40.5" customHeight="1">
      <c r="A162" s="68"/>
      <c r="B162" s="6" t="s">
        <v>14</v>
      </c>
      <c r="C162" s="6" t="s">
        <v>15</v>
      </c>
      <c r="D162" s="6" t="s">
        <v>16</v>
      </c>
      <c r="E162" s="6" t="s">
        <v>17</v>
      </c>
      <c r="F162" s="6" t="s">
        <v>18</v>
      </c>
      <c r="G162" s="6" t="s">
        <v>19</v>
      </c>
      <c r="H162" s="6" t="s">
        <v>20</v>
      </c>
      <c r="I162" s="6" t="s">
        <v>21</v>
      </c>
      <c r="J162" s="6" t="s">
        <v>22</v>
      </c>
      <c r="K162" s="6" t="s">
        <v>23</v>
      </c>
      <c r="L162" s="6" t="s">
        <v>24</v>
      </c>
      <c r="M162" s="6" t="s">
        <v>25</v>
      </c>
      <c r="N162" s="6" t="s">
        <v>26</v>
      </c>
      <c r="O162" s="6" t="s">
        <v>27</v>
      </c>
      <c r="P162" s="6" t="s">
        <v>28</v>
      </c>
      <c r="Q162" s="6" t="s">
        <v>29</v>
      </c>
      <c r="R162" s="6" t="s">
        <v>30</v>
      </c>
      <c r="S162" s="6" t="s">
        <v>31</v>
      </c>
      <c r="T162" s="6" t="s">
        <v>32</v>
      </c>
      <c r="U162" s="6" t="s">
        <v>33</v>
      </c>
      <c r="V162" s="6" t="s">
        <v>34</v>
      </c>
      <c r="W162" s="6" t="s">
        <v>35</v>
      </c>
      <c r="X162" s="6" t="s">
        <v>36</v>
      </c>
      <c r="Y162" s="6" t="s">
        <v>37</v>
      </c>
    </row>
    <row r="163" spans="1:25" ht="15.75">
      <c r="A163" s="9">
        <f>A$64</f>
        <v>41214</v>
      </c>
      <c r="B163" s="14">
        <v>2404.41</v>
      </c>
      <c r="C163" s="14">
        <v>2333.79</v>
      </c>
      <c r="D163" s="14">
        <v>2265.26</v>
      </c>
      <c r="E163" s="14">
        <v>2227.64</v>
      </c>
      <c r="F163" s="14">
        <v>2258.83</v>
      </c>
      <c r="G163" s="14">
        <v>2363.28</v>
      </c>
      <c r="H163" s="14">
        <v>2409.89</v>
      </c>
      <c r="I163" s="14">
        <v>2641.67</v>
      </c>
      <c r="J163" s="14">
        <v>2773.06</v>
      </c>
      <c r="K163" s="14">
        <v>2804.73</v>
      </c>
      <c r="L163" s="14">
        <v>2820.32</v>
      </c>
      <c r="M163" s="14">
        <v>2848.81</v>
      </c>
      <c r="N163" s="14">
        <v>2818.31</v>
      </c>
      <c r="O163" s="14">
        <v>2823.46</v>
      </c>
      <c r="P163" s="14">
        <v>2802.36</v>
      </c>
      <c r="Q163" s="14">
        <v>2800.01</v>
      </c>
      <c r="R163" s="14">
        <v>2800.09</v>
      </c>
      <c r="S163" s="14">
        <v>2799.35</v>
      </c>
      <c r="T163" s="14">
        <v>2869.08</v>
      </c>
      <c r="U163" s="14">
        <v>2867.3</v>
      </c>
      <c r="V163" s="14">
        <v>2869.25</v>
      </c>
      <c r="W163" s="14">
        <v>2852.44</v>
      </c>
      <c r="X163" s="14">
        <v>2781.75</v>
      </c>
      <c r="Y163" s="14">
        <v>2541.64</v>
      </c>
    </row>
    <row r="164" spans="1:25" ht="15.75">
      <c r="A164" s="9">
        <f>A$65</f>
        <v>41215</v>
      </c>
      <c r="B164" s="14">
        <v>2449.57</v>
      </c>
      <c r="C164" s="14">
        <v>2330.71</v>
      </c>
      <c r="D164" s="14">
        <v>2265.59</v>
      </c>
      <c r="E164" s="14">
        <v>2277.66</v>
      </c>
      <c r="F164" s="14">
        <v>2289.74</v>
      </c>
      <c r="G164" s="14">
        <v>2368.91</v>
      </c>
      <c r="H164" s="14">
        <v>2481.13</v>
      </c>
      <c r="I164" s="14">
        <v>2679.12</v>
      </c>
      <c r="J164" s="14">
        <v>2838.31</v>
      </c>
      <c r="K164" s="14">
        <v>2943.9</v>
      </c>
      <c r="L164" s="14">
        <v>3006.02</v>
      </c>
      <c r="M164" s="14">
        <v>3027.18</v>
      </c>
      <c r="N164" s="14">
        <v>3016.98</v>
      </c>
      <c r="O164" s="14">
        <v>3017.72</v>
      </c>
      <c r="P164" s="14">
        <v>2973.87</v>
      </c>
      <c r="Q164" s="14">
        <v>2890.86</v>
      </c>
      <c r="R164" s="14">
        <v>2851.4</v>
      </c>
      <c r="S164" s="14">
        <v>2852.91</v>
      </c>
      <c r="T164" s="14">
        <v>3012.07</v>
      </c>
      <c r="U164" s="14">
        <v>3025.85</v>
      </c>
      <c r="V164" s="14">
        <v>3028.2</v>
      </c>
      <c r="W164" s="14">
        <v>3002.73</v>
      </c>
      <c r="X164" s="14">
        <v>2793.48</v>
      </c>
      <c r="Y164" s="14">
        <v>2635.84</v>
      </c>
    </row>
    <row r="165" spans="1:25" ht="15.75">
      <c r="A165" s="9">
        <f>A$66</f>
        <v>41216</v>
      </c>
      <c r="B165" s="14">
        <v>2488.38</v>
      </c>
      <c r="C165" s="14">
        <v>2382.62</v>
      </c>
      <c r="D165" s="14">
        <v>2360.99</v>
      </c>
      <c r="E165" s="14">
        <v>2354.42</v>
      </c>
      <c r="F165" s="14">
        <v>2327.87</v>
      </c>
      <c r="G165" s="14">
        <v>2373.73</v>
      </c>
      <c r="H165" s="14">
        <v>2494.89</v>
      </c>
      <c r="I165" s="14">
        <v>2557.98</v>
      </c>
      <c r="J165" s="14">
        <v>2670.66</v>
      </c>
      <c r="K165" s="14">
        <v>2740.36</v>
      </c>
      <c r="L165" s="14">
        <v>2778.68</v>
      </c>
      <c r="M165" s="14">
        <v>2786.62</v>
      </c>
      <c r="N165" s="14">
        <v>2774.18</v>
      </c>
      <c r="O165" s="14">
        <v>2769.95</v>
      </c>
      <c r="P165" s="14">
        <v>2766.03</v>
      </c>
      <c r="Q165" s="14">
        <v>2764.29</v>
      </c>
      <c r="R165" s="14">
        <v>2765.39</v>
      </c>
      <c r="S165" s="14">
        <v>2802.52</v>
      </c>
      <c r="T165" s="14">
        <v>2869.02</v>
      </c>
      <c r="U165" s="14">
        <v>2889.76</v>
      </c>
      <c r="V165" s="14">
        <v>2875.76</v>
      </c>
      <c r="W165" s="14">
        <v>2842.04</v>
      </c>
      <c r="X165" s="14">
        <v>2773.89</v>
      </c>
      <c r="Y165" s="14">
        <v>2681.53</v>
      </c>
    </row>
    <row r="166" spans="1:25" ht="15.75">
      <c r="A166" s="9">
        <f>A$67</f>
        <v>41217</v>
      </c>
      <c r="B166" s="14">
        <v>2591.12</v>
      </c>
      <c r="C166" s="14">
        <v>2421.33</v>
      </c>
      <c r="D166" s="14">
        <v>2359.07</v>
      </c>
      <c r="E166" s="14">
        <v>2348.12</v>
      </c>
      <c r="F166" s="14">
        <v>2324.63</v>
      </c>
      <c r="G166" s="14">
        <v>2340.42</v>
      </c>
      <c r="H166" s="14">
        <v>2426.8</v>
      </c>
      <c r="I166" s="14">
        <v>2513.76</v>
      </c>
      <c r="J166" s="14">
        <v>2587.63</v>
      </c>
      <c r="K166" s="14">
        <v>2654.43</v>
      </c>
      <c r="L166" s="14">
        <v>2709.46</v>
      </c>
      <c r="M166" s="14">
        <v>2736.94</v>
      </c>
      <c r="N166" s="14">
        <v>2741.76</v>
      </c>
      <c r="O166" s="14">
        <v>2738.45</v>
      </c>
      <c r="P166" s="14">
        <v>2741.29</v>
      </c>
      <c r="Q166" s="14">
        <v>2757.61</v>
      </c>
      <c r="R166" s="14">
        <v>2799.72</v>
      </c>
      <c r="S166" s="14">
        <v>2822.88</v>
      </c>
      <c r="T166" s="14">
        <v>2897.12</v>
      </c>
      <c r="U166" s="14">
        <v>2905.86</v>
      </c>
      <c r="V166" s="14">
        <v>2860.44</v>
      </c>
      <c r="W166" s="14">
        <v>2829.19</v>
      </c>
      <c r="X166" s="14">
        <v>2717.35</v>
      </c>
      <c r="Y166" s="14">
        <v>2627.99</v>
      </c>
    </row>
    <row r="167" spans="1:25" s="59" customFormat="1" ht="15.75">
      <c r="A167" s="9">
        <f>A$68</f>
        <v>41218</v>
      </c>
      <c r="B167" s="14">
        <v>2521.94</v>
      </c>
      <c r="C167" s="14">
        <v>2438.16</v>
      </c>
      <c r="D167" s="14">
        <v>2365.92</v>
      </c>
      <c r="E167" s="14">
        <v>2327.71</v>
      </c>
      <c r="F167" s="14">
        <v>2321.82</v>
      </c>
      <c r="G167" s="14">
        <v>2306.62</v>
      </c>
      <c r="H167" s="14">
        <v>2335</v>
      </c>
      <c r="I167" s="14">
        <v>2445.08</v>
      </c>
      <c r="J167" s="14">
        <v>2541.9</v>
      </c>
      <c r="K167" s="14">
        <v>2618.4</v>
      </c>
      <c r="L167" s="14">
        <v>2657.85</v>
      </c>
      <c r="M167" s="14">
        <v>2707.65</v>
      </c>
      <c r="N167" s="14">
        <v>2684.32</v>
      </c>
      <c r="O167" s="14">
        <v>2700.78</v>
      </c>
      <c r="P167" s="14">
        <v>2711.05</v>
      </c>
      <c r="Q167" s="14">
        <v>2741.84</v>
      </c>
      <c r="R167" s="14">
        <v>2772.98</v>
      </c>
      <c r="S167" s="14">
        <v>2794.73</v>
      </c>
      <c r="T167" s="14">
        <v>2847.75</v>
      </c>
      <c r="U167" s="14">
        <v>2856.53</v>
      </c>
      <c r="V167" s="14">
        <v>2824.96</v>
      </c>
      <c r="W167" s="14">
        <v>2817.46</v>
      </c>
      <c r="X167" s="14">
        <v>2711.19</v>
      </c>
      <c r="Y167" s="14">
        <v>2543.95</v>
      </c>
    </row>
    <row r="168" spans="1:25" ht="15.75">
      <c r="A168" s="9">
        <f>A$69</f>
        <v>41219</v>
      </c>
      <c r="B168" s="14">
        <v>2417.88</v>
      </c>
      <c r="C168" s="14">
        <v>2363.82</v>
      </c>
      <c r="D168" s="14">
        <v>2309.88</v>
      </c>
      <c r="E168" s="14">
        <v>2246.9</v>
      </c>
      <c r="F168" s="14">
        <v>2270.14</v>
      </c>
      <c r="G168" s="14">
        <v>2310.49</v>
      </c>
      <c r="H168" s="14">
        <v>2476.14</v>
      </c>
      <c r="I168" s="14">
        <v>2637.16</v>
      </c>
      <c r="J168" s="14">
        <v>2768.02</v>
      </c>
      <c r="K168" s="14">
        <v>2795.35</v>
      </c>
      <c r="L168" s="14">
        <v>2804.58</v>
      </c>
      <c r="M168" s="14">
        <v>2812.63</v>
      </c>
      <c r="N168" s="14">
        <v>2791.25</v>
      </c>
      <c r="O168" s="14">
        <v>2810.2</v>
      </c>
      <c r="P168" s="14">
        <v>2794.18</v>
      </c>
      <c r="Q168" s="14">
        <v>2791.12</v>
      </c>
      <c r="R168" s="14">
        <v>2790.38</v>
      </c>
      <c r="S168" s="14">
        <v>2797.09</v>
      </c>
      <c r="T168" s="14">
        <v>2838.91</v>
      </c>
      <c r="U168" s="14">
        <v>2835.3</v>
      </c>
      <c r="V168" s="14">
        <v>2828.52</v>
      </c>
      <c r="W168" s="14">
        <v>2812.36</v>
      </c>
      <c r="X168" s="14">
        <v>2685.29</v>
      </c>
      <c r="Y168" s="14">
        <v>2466.97</v>
      </c>
    </row>
    <row r="169" spans="1:25" ht="15.75">
      <c r="A169" s="9">
        <f>A$70</f>
        <v>41220</v>
      </c>
      <c r="B169" s="14">
        <v>2328.03</v>
      </c>
      <c r="C169" s="14">
        <v>2299.55</v>
      </c>
      <c r="D169" s="14">
        <v>2239.37</v>
      </c>
      <c r="E169" s="14">
        <v>2220.24</v>
      </c>
      <c r="F169" s="14">
        <v>2139.34</v>
      </c>
      <c r="G169" s="14">
        <v>2225.04</v>
      </c>
      <c r="H169" s="14">
        <v>2432.13</v>
      </c>
      <c r="I169" s="14">
        <v>2619.68</v>
      </c>
      <c r="J169" s="14">
        <v>2783.26</v>
      </c>
      <c r="K169" s="14">
        <v>2814.67</v>
      </c>
      <c r="L169" s="14">
        <v>2820.61</v>
      </c>
      <c r="M169" s="14">
        <v>2842.46</v>
      </c>
      <c r="N169" s="14">
        <v>2817.12</v>
      </c>
      <c r="O169" s="14">
        <v>2832.23</v>
      </c>
      <c r="P169" s="14">
        <v>2811.57</v>
      </c>
      <c r="Q169" s="14">
        <v>2807.53</v>
      </c>
      <c r="R169" s="14">
        <v>2801.21</v>
      </c>
      <c r="S169" s="14">
        <v>2796.69</v>
      </c>
      <c r="T169" s="14">
        <v>2840.01</v>
      </c>
      <c r="U169" s="14">
        <v>2841.85</v>
      </c>
      <c r="V169" s="14">
        <v>2844.25</v>
      </c>
      <c r="W169" s="14">
        <v>2803.21</v>
      </c>
      <c r="X169" s="14">
        <v>2674.65</v>
      </c>
      <c r="Y169" s="14">
        <v>2478.11</v>
      </c>
    </row>
    <row r="170" spans="1:25" ht="15.75">
      <c r="A170" s="9">
        <f>A$71</f>
        <v>41221</v>
      </c>
      <c r="B170" s="14">
        <v>2314.42</v>
      </c>
      <c r="C170" s="14">
        <v>2288.51</v>
      </c>
      <c r="D170" s="14">
        <v>2240.38</v>
      </c>
      <c r="E170" s="14">
        <v>1658.08</v>
      </c>
      <c r="F170" s="14">
        <v>2120.5</v>
      </c>
      <c r="G170" s="14">
        <v>2121.28</v>
      </c>
      <c r="H170" s="14">
        <v>2409.8</v>
      </c>
      <c r="I170" s="14">
        <v>2639.72</v>
      </c>
      <c r="J170" s="14">
        <v>2764.65</v>
      </c>
      <c r="K170" s="14">
        <v>2789.34</v>
      </c>
      <c r="L170" s="14">
        <v>2793.21</v>
      </c>
      <c r="M170" s="14">
        <v>2812.18</v>
      </c>
      <c r="N170" s="14">
        <v>2801.47</v>
      </c>
      <c r="O170" s="14">
        <v>2801.58</v>
      </c>
      <c r="P170" s="14">
        <v>2790.45</v>
      </c>
      <c r="Q170" s="14">
        <v>2784.27</v>
      </c>
      <c r="R170" s="14">
        <v>2780.67</v>
      </c>
      <c r="S170" s="14">
        <v>2784.52</v>
      </c>
      <c r="T170" s="14">
        <v>2829.72</v>
      </c>
      <c r="U170" s="14">
        <v>2812.79</v>
      </c>
      <c r="V170" s="14">
        <v>2801.75</v>
      </c>
      <c r="W170" s="14">
        <v>2789.41</v>
      </c>
      <c r="X170" s="14">
        <v>2682.81</v>
      </c>
      <c r="Y170" s="14">
        <v>2504.43</v>
      </c>
    </row>
    <row r="171" spans="1:25" ht="15.75">
      <c r="A171" s="9">
        <f>A$72</f>
        <v>41222</v>
      </c>
      <c r="B171" s="14">
        <v>2357.06</v>
      </c>
      <c r="C171" s="14">
        <v>2270.59</v>
      </c>
      <c r="D171" s="14">
        <v>2227.86</v>
      </c>
      <c r="E171" s="14">
        <v>1658.08</v>
      </c>
      <c r="F171" s="14">
        <v>1834.51</v>
      </c>
      <c r="G171" s="14">
        <v>2207.33</v>
      </c>
      <c r="H171" s="14">
        <v>2431.19</v>
      </c>
      <c r="I171" s="14">
        <v>2650.38</v>
      </c>
      <c r="J171" s="14">
        <v>2794.56</v>
      </c>
      <c r="K171" s="14">
        <v>2852.73</v>
      </c>
      <c r="L171" s="14">
        <v>2857.58</v>
      </c>
      <c r="M171" s="14">
        <v>2873.1</v>
      </c>
      <c r="N171" s="14">
        <v>2845.64</v>
      </c>
      <c r="O171" s="14">
        <v>2855.05</v>
      </c>
      <c r="P171" s="14">
        <v>2853.83</v>
      </c>
      <c r="Q171" s="14">
        <v>2841.44</v>
      </c>
      <c r="R171" s="14">
        <v>2830.77</v>
      </c>
      <c r="S171" s="14">
        <v>2833.59</v>
      </c>
      <c r="T171" s="14">
        <v>2884.99</v>
      </c>
      <c r="U171" s="14">
        <v>2898.33</v>
      </c>
      <c r="V171" s="14">
        <v>2863.45</v>
      </c>
      <c r="W171" s="14">
        <v>2821.73</v>
      </c>
      <c r="X171" s="14">
        <v>2740.81</v>
      </c>
      <c r="Y171" s="14">
        <v>2581.59</v>
      </c>
    </row>
    <row r="172" spans="1:25" ht="15.75">
      <c r="A172" s="9">
        <f>A$73</f>
        <v>41223</v>
      </c>
      <c r="B172" s="14">
        <v>2385.61</v>
      </c>
      <c r="C172" s="14">
        <v>2317.92</v>
      </c>
      <c r="D172" s="14">
        <v>2263.06</v>
      </c>
      <c r="E172" s="14">
        <v>2245.71</v>
      </c>
      <c r="F172" s="14">
        <v>2240.89</v>
      </c>
      <c r="G172" s="14">
        <v>2259.04</v>
      </c>
      <c r="H172" s="14">
        <v>2326.13</v>
      </c>
      <c r="I172" s="14">
        <v>2407.5</v>
      </c>
      <c r="J172" s="14">
        <v>2570.08</v>
      </c>
      <c r="K172" s="14">
        <v>2640.63</v>
      </c>
      <c r="L172" s="14">
        <v>2674.94</v>
      </c>
      <c r="M172" s="14">
        <v>2680.91</v>
      </c>
      <c r="N172" s="14">
        <v>2680.64</v>
      </c>
      <c r="O172" s="14">
        <v>2679.85</v>
      </c>
      <c r="P172" s="14">
        <v>2671.15</v>
      </c>
      <c r="Q172" s="14">
        <v>2668.39</v>
      </c>
      <c r="R172" s="14">
        <v>2662.2</v>
      </c>
      <c r="S172" s="14">
        <v>2709.5</v>
      </c>
      <c r="T172" s="14">
        <v>2785.59</v>
      </c>
      <c r="U172" s="14">
        <v>2780.09</v>
      </c>
      <c r="V172" s="14">
        <v>2745.87</v>
      </c>
      <c r="W172" s="14">
        <v>2694.18</v>
      </c>
      <c r="X172" s="14">
        <v>2627.47</v>
      </c>
      <c r="Y172" s="14">
        <v>2438.72</v>
      </c>
    </row>
    <row r="173" spans="1:25" ht="15.75">
      <c r="A173" s="9">
        <f>A$74</f>
        <v>41224</v>
      </c>
      <c r="B173" s="14">
        <v>2318.05</v>
      </c>
      <c r="C173" s="14">
        <v>2260.82</v>
      </c>
      <c r="D173" s="14">
        <v>2231.11</v>
      </c>
      <c r="E173" s="14">
        <v>2152.76</v>
      </c>
      <c r="F173" s="14">
        <v>2143.08</v>
      </c>
      <c r="G173" s="14">
        <v>2213.12</v>
      </c>
      <c r="H173" s="14">
        <v>1706.8</v>
      </c>
      <c r="I173" s="14">
        <v>2248.87</v>
      </c>
      <c r="J173" s="14">
        <v>2397.67</v>
      </c>
      <c r="K173" s="14">
        <v>2529.55</v>
      </c>
      <c r="L173" s="14">
        <v>2599.05</v>
      </c>
      <c r="M173" s="14">
        <v>2611.25</v>
      </c>
      <c r="N173" s="14">
        <v>2611.58</v>
      </c>
      <c r="O173" s="14">
        <v>2611.29</v>
      </c>
      <c r="P173" s="14">
        <v>2610.79</v>
      </c>
      <c r="Q173" s="14">
        <v>2611.88</v>
      </c>
      <c r="R173" s="14">
        <v>2621.41</v>
      </c>
      <c r="S173" s="14">
        <v>2645.09</v>
      </c>
      <c r="T173" s="14">
        <v>2740.06</v>
      </c>
      <c r="U173" s="14">
        <v>2754.31</v>
      </c>
      <c r="V173" s="14">
        <v>2734.82</v>
      </c>
      <c r="W173" s="14">
        <v>2660.03</v>
      </c>
      <c r="X173" s="14">
        <v>2618.21</v>
      </c>
      <c r="Y173" s="14">
        <v>2410.16</v>
      </c>
    </row>
    <row r="174" spans="1:25" ht="15.75">
      <c r="A174" s="9">
        <f>A$75</f>
        <v>41225</v>
      </c>
      <c r="B174" s="14">
        <v>2323.97</v>
      </c>
      <c r="C174" s="14">
        <v>2233.7</v>
      </c>
      <c r="D174" s="14">
        <v>2195.93</v>
      </c>
      <c r="E174" s="14">
        <v>2189.89</v>
      </c>
      <c r="F174" s="14">
        <v>2218.46</v>
      </c>
      <c r="G174" s="14">
        <v>2315.36</v>
      </c>
      <c r="H174" s="14">
        <v>2462.98</v>
      </c>
      <c r="I174" s="14">
        <v>2634.01</v>
      </c>
      <c r="J174" s="14">
        <v>2765.85</v>
      </c>
      <c r="K174" s="14">
        <v>2788.34</v>
      </c>
      <c r="L174" s="14">
        <v>2801.74</v>
      </c>
      <c r="M174" s="14">
        <v>2813.06</v>
      </c>
      <c r="N174" s="14">
        <v>2782.04</v>
      </c>
      <c r="O174" s="14">
        <v>2792.25</v>
      </c>
      <c r="P174" s="14">
        <v>2783.76</v>
      </c>
      <c r="Q174" s="14">
        <v>2774.49</v>
      </c>
      <c r="R174" s="14">
        <v>2766.69</v>
      </c>
      <c r="S174" s="14">
        <v>2769.4</v>
      </c>
      <c r="T174" s="14">
        <v>2825.41</v>
      </c>
      <c r="U174" s="14">
        <v>2826.73</v>
      </c>
      <c r="V174" s="14">
        <v>2806.83</v>
      </c>
      <c r="W174" s="14">
        <v>2790</v>
      </c>
      <c r="X174" s="14">
        <v>2684.81</v>
      </c>
      <c r="Y174" s="14">
        <v>2527.06</v>
      </c>
    </row>
    <row r="175" spans="1:25" ht="15.75">
      <c r="A175" s="9">
        <f>A$76</f>
        <v>41226</v>
      </c>
      <c r="B175" s="14">
        <v>2374.24</v>
      </c>
      <c r="C175" s="14">
        <v>2301</v>
      </c>
      <c r="D175" s="14">
        <v>2243.59</v>
      </c>
      <c r="E175" s="14">
        <v>2248.79</v>
      </c>
      <c r="F175" s="14">
        <v>2270.08</v>
      </c>
      <c r="G175" s="14">
        <v>2393.65</v>
      </c>
      <c r="H175" s="14">
        <v>2506.73</v>
      </c>
      <c r="I175" s="14">
        <v>2689.91</v>
      </c>
      <c r="J175" s="14">
        <v>2801.45</v>
      </c>
      <c r="K175" s="14">
        <v>2861.58</v>
      </c>
      <c r="L175" s="14">
        <v>2870.69</v>
      </c>
      <c r="M175" s="14">
        <v>2903.22</v>
      </c>
      <c r="N175" s="14">
        <v>2847.31</v>
      </c>
      <c r="O175" s="14">
        <v>2857.92</v>
      </c>
      <c r="P175" s="14">
        <v>2834.9</v>
      </c>
      <c r="Q175" s="14">
        <v>2818.78</v>
      </c>
      <c r="R175" s="14">
        <v>2817.44</v>
      </c>
      <c r="S175" s="14">
        <v>2813.93</v>
      </c>
      <c r="T175" s="14">
        <v>2850.28</v>
      </c>
      <c r="U175" s="14">
        <v>2848.43</v>
      </c>
      <c r="V175" s="14">
        <v>2830.08</v>
      </c>
      <c r="W175" s="14">
        <v>2792.28</v>
      </c>
      <c r="X175" s="14">
        <v>2698.51</v>
      </c>
      <c r="Y175" s="14">
        <v>2552.89</v>
      </c>
    </row>
    <row r="176" spans="1:25" ht="15.75">
      <c r="A176" s="9">
        <f>A$77</f>
        <v>41227</v>
      </c>
      <c r="B176" s="14">
        <v>2352.28</v>
      </c>
      <c r="C176" s="14">
        <v>2285</v>
      </c>
      <c r="D176" s="14">
        <v>2217.01</v>
      </c>
      <c r="E176" s="14">
        <v>2203.88</v>
      </c>
      <c r="F176" s="14">
        <v>2235.65</v>
      </c>
      <c r="G176" s="14">
        <v>2352.67</v>
      </c>
      <c r="H176" s="14">
        <v>2480.52</v>
      </c>
      <c r="I176" s="14">
        <v>2608.25</v>
      </c>
      <c r="J176" s="14">
        <v>2786.24</v>
      </c>
      <c r="K176" s="14">
        <v>2832.7</v>
      </c>
      <c r="L176" s="14">
        <v>2827.24</v>
      </c>
      <c r="M176" s="14">
        <v>2837.01</v>
      </c>
      <c r="N176" s="14">
        <v>2798.52</v>
      </c>
      <c r="O176" s="14">
        <v>2800.06</v>
      </c>
      <c r="P176" s="14">
        <v>2793.38</v>
      </c>
      <c r="Q176" s="14">
        <v>2783.54</v>
      </c>
      <c r="R176" s="14">
        <v>2779.66</v>
      </c>
      <c r="S176" s="14">
        <v>2777.54</v>
      </c>
      <c r="T176" s="14">
        <v>2809.84</v>
      </c>
      <c r="U176" s="14">
        <v>2810.32</v>
      </c>
      <c r="V176" s="14">
        <v>2770.52</v>
      </c>
      <c r="W176" s="14">
        <v>2714.22</v>
      </c>
      <c r="X176" s="14">
        <v>2598.77</v>
      </c>
      <c r="Y176" s="14">
        <v>2417.64</v>
      </c>
    </row>
    <row r="177" spans="1:25" ht="15.75">
      <c r="A177" s="9">
        <f>A$78</f>
        <v>41228</v>
      </c>
      <c r="B177" s="14">
        <v>2352.3</v>
      </c>
      <c r="C177" s="14">
        <v>2299.56</v>
      </c>
      <c r="D177" s="14">
        <v>2234.26</v>
      </c>
      <c r="E177" s="14">
        <v>2234.97</v>
      </c>
      <c r="F177" s="14">
        <v>2259.96</v>
      </c>
      <c r="G177" s="14">
        <v>2359.99</v>
      </c>
      <c r="H177" s="14">
        <v>2469.63</v>
      </c>
      <c r="I177" s="14">
        <v>2699.36</v>
      </c>
      <c r="J177" s="14">
        <v>2824.57</v>
      </c>
      <c r="K177" s="14">
        <v>2914.58</v>
      </c>
      <c r="L177" s="14">
        <v>2909.95</v>
      </c>
      <c r="M177" s="14">
        <v>2831.22</v>
      </c>
      <c r="N177" s="14">
        <v>2799.89</v>
      </c>
      <c r="O177" s="14">
        <v>2866.1</v>
      </c>
      <c r="P177" s="14">
        <v>2872.5</v>
      </c>
      <c r="Q177" s="14">
        <v>2857.76</v>
      </c>
      <c r="R177" s="14">
        <v>2844.03</v>
      </c>
      <c r="S177" s="14">
        <v>2839.79</v>
      </c>
      <c r="T177" s="14">
        <v>2930.49</v>
      </c>
      <c r="U177" s="14">
        <v>2932.12</v>
      </c>
      <c r="V177" s="14">
        <v>2817.4</v>
      </c>
      <c r="W177" s="14">
        <v>2756.83</v>
      </c>
      <c r="X177" s="14">
        <v>2642.1</v>
      </c>
      <c r="Y177" s="14">
        <v>2507.21</v>
      </c>
    </row>
    <row r="178" spans="1:25" ht="15.75">
      <c r="A178" s="9">
        <f>A$79</f>
        <v>41229</v>
      </c>
      <c r="B178" s="14">
        <v>2360.41</v>
      </c>
      <c r="C178" s="14">
        <v>2284.28</v>
      </c>
      <c r="D178" s="14">
        <v>2247.88</v>
      </c>
      <c r="E178" s="14">
        <v>2232.4</v>
      </c>
      <c r="F178" s="14">
        <v>2252.2</v>
      </c>
      <c r="G178" s="14">
        <v>2292.38</v>
      </c>
      <c r="H178" s="14">
        <v>2439.14</v>
      </c>
      <c r="I178" s="14">
        <v>2640.05</v>
      </c>
      <c r="J178" s="14">
        <v>2787.48</v>
      </c>
      <c r="K178" s="14">
        <v>2815.94</v>
      </c>
      <c r="L178" s="14">
        <v>2820.15</v>
      </c>
      <c r="M178" s="14">
        <v>2836.62</v>
      </c>
      <c r="N178" s="14">
        <v>2803.52</v>
      </c>
      <c r="O178" s="14">
        <v>2814.27</v>
      </c>
      <c r="P178" s="14">
        <v>2804.92</v>
      </c>
      <c r="Q178" s="14">
        <v>2797.22</v>
      </c>
      <c r="R178" s="14">
        <v>2793.43</v>
      </c>
      <c r="S178" s="14">
        <v>2792.84</v>
      </c>
      <c r="T178" s="14">
        <v>2825.22</v>
      </c>
      <c r="U178" s="14">
        <v>2806.59</v>
      </c>
      <c r="V178" s="14">
        <v>2781.91</v>
      </c>
      <c r="W178" s="14">
        <v>2742.68</v>
      </c>
      <c r="X178" s="14">
        <v>2592.67</v>
      </c>
      <c r="Y178" s="14">
        <v>2495.76</v>
      </c>
    </row>
    <row r="179" spans="1:25" ht="15.75">
      <c r="A179" s="9">
        <f>A$80</f>
        <v>41230</v>
      </c>
      <c r="B179" s="14">
        <v>2471.26</v>
      </c>
      <c r="C179" s="14">
        <v>2409.57</v>
      </c>
      <c r="D179" s="14">
        <v>2346.1</v>
      </c>
      <c r="E179" s="14">
        <v>2268.64</v>
      </c>
      <c r="F179" s="14">
        <v>2291.74</v>
      </c>
      <c r="G179" s="14">
        <v>2360.18</v>
      </c>
      <c r="H179" s="14">
        <v>2395.17</v>
      </c>
      <c r="I179" s="14">
        <v>2462.55</v>
      </c>
      <c r="J179" s="14">
        <v>2559.46</v>
      </c>
      <c r="K179" s="14">
        <v>2662.98</v>
      </c>
      <c r="L179" s="14">
        <v>2716.55</v>
      </c>
      <c r="M179" s="14">
        <v>2714.66</v>
      </c>
      <c r="N179" s="14">
        <v>2696.22</v>
      </c>
      <c r="O179" s="14">
        <v>2688.73</v>
      </c>
      <c r="P179" s="14">
        <v>2685.25</v>
      </c>
      <c r="Q179" s="14">
        <v>2708.39</v>
      </c>
      <c r="R179" s="14">
        <v>2722.76</v>
      </c>
      <c r="S179" s="14">
        <v>2778.06</v>
      </c>
      <c r="T179" s="14">
        <v>2833.37</v>
      </c>
      <c r="U179" s="14">
        <v>2830.72</v>
      </c>
      <c r="V179" s="14">
        <v>2788.58</v>
      </c>
      <c r="W179" s="14">
        <v>2764.74</v>
      </c>
      <c r="X179" s="14">
        <v>2636.4</v>
      </c>
      <c r="Y179" s="14">
        <v>2488.99</v>
      </c>
    </row>
    <row r="180" spans="1:25" ht="15.75">
      <c r="A180" s="9">
        <f>A$81</f>
        <v>41231</v>
      </c>
      <c r="B180" s="14">
        <v>2397.51</v>
      </c>
      <c r="C180" s="14">
        <v>2380.04</v>
      </c>
      <c r="D180" s="14">
        <v>2292.23</v>
      </c>
      <c r="E180" s="14">
        <v>2279.11</v>
      </c>
      <c r="F180" s="14">
        <v>2291.79</v>
      </c>
      <c r="G180" s="14">
        <v>2301.16</v>
      </c>
      <c r="H180" s="14">
        <v>2375.67</v>
      </c>
      <c r="I180" s="14">
        <v>2389.44</v>
      </c>
      <c r="J180" s="14">
        <v>2434.13</v>
      </c>
      <c r="K180" s="14">
        <v>2552.4</v>
      </c>
      <c r="L180" s="14">
        <v>2580.89</v>
      </c>
      <c r="M180" s="14">
        <v>2585.34</v>
      </c>
      <c r="N180" s="14">
        <v>2583.63</v>
      </c>
      <c r="O180" s="14">
        <v>2585.3</v>
      </c>
      <c r="P180" s="14">
        <v>2587.45</v>
      </c>
      <c r="Q180" s="14">
        <v>2598.43</v>
      </c>
      <c r="R180" s="14">
        <v>2665.91</v>
      </c>
      <c r="S180" s="14">
        <v>2732.98</v>
      </c>
      <c r="T180" s="14">
        <v>2814.35</v>
      </c>
      <c r="U180" s="14">
        <v>2799.54</v>
      </c>
      <c r="V180" s="14">
        <v>2760.68</v>
      </c>
      <c r="W180" s="14">
        <v>2705.42</v>
      </c>
      <c r="X180" s="14">
        <v>2590.91</v>
      </c>
      <c r="Y180" s="14">
        <v>2498.89</v>
      </c>
    </row>
    <row r="181" spans="1:25" ht="15.75">
      <c r="A181" s="9">
        <f>A$82</f>
        <v>41232</v>
      </c>
      <c r="B181" s="14">
        <v>2367.26</v>
      </c>
      <c r="C181" s="14">
        <v>2341.82</v>
      </c>
      <c r="D181" s="14">
        <v>2277.53</v>
      </c>
      <c r="E181" s="14">
        <v>2241.02</v>
      </c>
      <c r="F181" s="14">
        <v>2268.24</v>
      </c>
      <c r="G181" s="14">
        <v>2295.97</v>
      </c>
      <c r="H181" s="14">
        <v>2382.95</v>
      </c>
      <c r="I181" s="14">
        <v>2640.42</v>
      </c>
      <c r="J181" s="14">
        <v>2760.12</v>
      </c>
      <c r="K181" s="14">
        <v>2808.68</v>
      </c>
      <c r="L181" s="14">
        <v>2875.6</v>
      </c>
      <c r="M181" s="14">
        <v>2853.99</v>
      </c>
      <c r="N181" s="14">
        <v>2803.57</v>
      </c>
      <c r="O181" s="14">
        <v>2813.02</v>
      </c>
      <c r="P181" s="14">
        <v>2806.16</v>
      </c>
      <c r="Q181" s="14">
        <v>2797.14</v>
      </c>
      <c r="R181" s="14">
        <v>2797.19</v>
      </c>
      <c r="S181" s="14">
        <v>2802.74</v>
      </c>
      <c r="T181" s="14">
        <v>2836.29</v>
      </c>
      <c r="U181" s="14">
        <v>2841.5</v>
      </c>
      <c r="V181" s="14">
        <v>2784.17</v>
      </c>
      <c r="W181" s="14">
        <v>2751.24</v>
      </c>
      <c r="X181" s="14">
        <v>2597.38</v>
      </c>
      <c r="Y181" s="14">
        <v>2443.94</v>
      </c>
    </row>
    <row r="182" spans="1:25" ht="15.75">
      <c r="A182" s="9">
        <f>A$83</f>
        <v>41233</v>
      </c>
      <c r="B182" s="14">
        <v>2300.35</v>
      </c>
      <c r="C182" s="14">
        <v>2277.35</v>
      </c>
      <c r="D182" s="14">
        <v>2265.26</v>
      </c>
      <c r="E182" s="14">
        <v>2222.34</v>
      </c>
      <c r="F182" s="14">
        <v>2262.26</v>
      </c>
      <c r="G182" s="14">
        <v>2276.2</v>
      </c>
      <c r="H182" s="14">
        <v>2382.63</v>
      </c>
      <c r="I182" s="14">
        <v>2596.32</v>
      </c>
      <c r="J182" s="14">
        <v>2762.05</v>
      </c>
      <c r="K182" s="14">
        <v>2813.29</v>
      </c>
      <c r="L182" s="14">
        <v>2798.01</v>
      </c>
      <c r="M182" s="14">
        <v>2800.72</v>
      </c>
      <c r="N182" s="14">
        <v>2773.04</v>
      </c>
      <c r="O182" s="14">
        <v>2777.95</v>
      </c>
      <c r="P182" s="14">
        <v>2775.49</v>
      </c>
      <c r="Q182" s="14">
        <v>2766.67</v>
      </c>
      <c r="R182" s="14">
        <v>2767.5</v>
      </c>
      <c r="S182" s="14">
        <v>2768.51</v>
      </c>
      <c r="T182" s="14">
        <v>2796.74</v>
      </c>
      <c r="U182" s="14">
        <v>2787.08</v>
      </c>
      <c r="V182" s="14">
        <v>2770.25</v>
      </c>
      <c r="W182" s="14">
        <v>2677.55</v>
      </c>
      <c r="X182" s="14">
        <v>2583.45</v>
      </c>
      <c r="Y182" s="14">
        <v>2393.5</v>
      </c>
    </row>
    <row r="183" spans="1:25" ht="15.75">
      <c r="A183" s="9">
        <f>A$84</f>
        <v>41234</v>
      </c>
      <c r="B183" s="14">
        <v>2284.42</v>
      </c>
      <c r="C183" s="14">
        <v>2265.17</v>
      </c>
      <c r="D183" s="14">
        <v>2222.07</v>
      </c>
      <c r="E183" s="14">
        <v>2262.59</v>
      </c>
      <c r="F183" s="14">
        <v>2259.52</v>
      </c>
      <c r="G183" s="14">
        <v>2266.08</v>
      </c>
      <c r="H183" s="14">
        <v>2384.9</v>
      </c>
      <c r="I183" s="14">
        <v>2606.27</v>
      </c>
      <c r="J183" s="14">
        <v>2788.82</v>
      </c>
      <c r="K183" s="14">
        <v>2833.65</v>
      </c>
      <c r="L183" s="14">
        <v>2826.6</v>
      </c>
      <c r="M183" s="14">
        <v>2851.61</v>
      </c>
      <c r="N183" s="14">
        <v>2797.44</v>
      </c>
      <c r="O183" s="14">
        <v>2809.56</v>
      </c>
      <c r="P183" s="14">
        <v>2804.8</v>
      </c>
      <c r="Q183" s="14">
        <v>2791.25</v>
      </c>
      <c r="R183" s="14">
        <v>2789.62</v>
      </c>
      <c r="S183" s="14">
        <v>2792.98</v>
      </c>
      <c r="T183" s="14">
        <v>2894.43</v>
      </c>
      <c r="U183" s="14">
        <v>2819.22</v>
      </c>
      <c r="V183" s="14">
        <v>2766.7</v>
      </c>
      <c r="W183" s="14">
        <v>2684.84</v>
      </c>
      <c r="X183" s="14">
        <v>2588.53</v>
      </c>
      <c r="Y183" s="14">
        <v>2392.43</v>
      </c>
    </row>
    <row r="184" spans="1:25" ht="15.75">
      <c r="A184" s="9">
        <f>A$85</f>
        <v>41235</v>
      </c>
      <c r="B184" s="14">
        <v>2282.95</v>
      </c>
      <c r="C184" s="14">
        <v>2266.72</v>
      </c>
      <c r="D184" s="14">
        <v>2253</v>
      </c>
      <c r="E184" s="14">
        <v>2260.11</v>
      </c>
      <c r="F184" s="14">
        <v>2267.76</v>
      </c>
      <c r="G184" s="14">
        <v>2267.92</v>
      </c>
      <c r="H184" s="14">
        <v>2348.88</v>
      </c>
      <c r="I184" s="14">
        <v>2585.64</v>
      </c>
      <c r="J184" s="14">
        <v>2753.65</v>
      </c>
      <c r="K184" s="14">
        <v>2800.46</v>
      </c>
      <c r="L184" s="14">
        <v>2799.26</v>
      </c>
      <c r="M184" s="14">
        <v>2829.4</v>
      </c>
      <c r="N184" s="14">
        <v>2783.12</v>
      </c>
      <c r="O184" s="14">
        <v>2798.4</v>
      </c>
      <c r="P184" s="14">
        <v>2796.8</v>
      </c>
      <c r="Q184" s="14">
        <v>2781.12</v>
      </c>
      <c r="R184" s="14">
        <v>2791.15</v>
      </c>
      <c r="S184" s="14">
        <v>2789.48</v>
      </c>
      <c r="T184" s="14">
        <v>2888.16</v>
      </c>
      <c r="U184" s="14">
        <v>2840.64</v>
      </c>
      <c r="V184" s="14">
        <v>2771.52</v>
      </c>
      <c r="W184" s="14">
        <v>2746.49</v>
      </c>
      <c r="X184" s="14">
        <v>2576.03</v>
      </c>
      <c r="Y184" s="14">
        <v>2401.09</v>
      </c>
    </row>
    <row r="185" spans="1:25" ht="15.75">
      <c r="A185" s="9">
        <f>A$86</f>
        <v>41236</v>
      </c>
      <c r="B185" s="14">
        <v>2363.51</v>
      </c>
      <c r="C185" s="14">
        <v>2338.89</v>
      </c>
      <c r="D185" s="14">
        <v>2330.22</v>
      </c>
      <c r="E185" s="14">
        <v>2329.84</v>
      </c>
      <c r="F185" s="14">
        <v>2342.3</v>
      </c>
      <c r="G185" s="14">
        <v>2359.17</v>
      </c>
      <c r="H185" s="14">
        <v>2414.29</v>
      </c>
      <c r="I185" s="14">
        <v>2601.93</v>
      </c>
      <c r="J185" s="14">
        <v>2786.07</v>
      </c>
      <c r="K185" s="14">
        <v>2824.32</v>
      </c>
      <c r="L185" s="14">
        <v>2819.09</v>
      </c>
      <c r="M185" s="14">
        <v>2841.95</v>
      </c>
      <c r="N185" s="14">
        <v>2783.49</v>
      </c>
      <c r="O185" s="14">
        <v>2800</v>
      </c>
      <c r="P185" s="14">
        <v>2784.54</v>
      </c>
      <c r="Q185" s="14">
        <v>2781.55</v>
      </c>
      <c r="R185" s="14">
        <v>2779.36</v>
      </c>
      <c r="S185" s="14">
        <v>2789.13</v>
      </c>
      <c r="T185" s="14">
        <v>2864.34</v>
      </c>
      <c r="U185" s="14">
        <v>2806.35</v>
      </c>
      <c r="V185" s="14">
        <v>2757.62</v>
      </c>
      <c r="W185" s="14">
        <v>2663.5</v>
      </c>
      <c r="X185" s="14">
        <v>2515.67</v>
      </c>
      <c r="Y185" s="14">
        <v>2420.66</v>
      </c>
    </row>
    <row r="186" spans="1:25" ht="15.75">
      <c r="A186" s="9">
        <f>A$87</f>
        <v>41237</v>
      </c>
      <c r="B186" s="14">
        <v>2408.41</v>
      </c>
      <c r="C186" s="14">
        <v>2393.18</v>
      </c>
      <c r="D186" s="14">
        <v>2358.54</v>
      </c>
      <c r="E186" s="14">
        <v>2319.43</v>
      </c>
      <c r="F186" s="14">
        <v>2312.32</v>
      </c>
      <c r="G186" s="14">
        <v>2271</v>
      </c>
      <c r="H186" s="14">
        <v>2343.98</v>
      </c>
      <c r="I186" s="14">
        <v>2441.88</v>
      </c>
      <c r="J186" s="14">
        <v>2528.03</v>
      </c>
      <c r="K186" s="14">
        <v>2625.84</v>
      </c>
      <c r="L186" s="14">
        <v>2675.44</v>
      </c>
      <c r="M186" s="14">
        <v>2674.61</v>
      </c>
      <c r="N186" s="14">
        <v>2638.86</v>
      </c>
      <c r="O186" s="14">
        <v>2631.99</v>
      </c>
      <c r="P186" s="14">
        <v>2633.24</v>
      </c>
      <c r="Q186" s="14">
        <v>2609.52</v>
      </c>
      <c r="R186" s="14">
        <v>2655.61</v>
      </c>
      <c r="S186" s="14">
        <v>2776.29</v>
      </c>
      <c r="T186" s="14">
        <v>2854.23</v>
      </c>
      <c r="U186" s="14">
        <v>2815.19</v>
      </c>
      <c r="V186" s="14">
        <v>2757.71</v>
      </c>
      <c r="W186" s="14">
        <v>2695.38</v>
      </c>
      <c r="X186" s="14">
        <v>2598.65</v>
      </c>
      <c r="Y186" s="14">
        <v>2449.84</v>
      </c>
    </row>
    <row r="187" spans="1:25" ht="15.75">
      <c r="A187" s="9">
        <f>A$88</f>
        <v>41238</v>
      </c>
      <c r="B187" s="14">
        <v>2356.16</v>
      </c>
      <c r="C187" s="14">
        <v>2269.16</v>
      </c>
      <c r="D187" s="14">
        <v>2218.88</v>
      </c>
      <c r="E187" s="14">
        <v>2190.7</v>
      </c>
      <c r="F187" s="14">
        <v>2189.23</v>
      </c>
      <c r="G187" s="14">
        <v>2186.18</v>
      </c>
      <c r="H187" s="14">
        <v>1663.47</v>
      </c>
      <c r="I187" s="14">
        <v>2260.34</v>
      </c>
      <c r="J187" s="14">
        <v>2406.04</v>
      </c>
      <c r="K187" s="14">
        <v>2456.17</v>
      </c>
      <c r="L187" s="14">
        <v>2513.65</v>
      </c>
      <c r="M187" s="14">
        <v>2532.02</v>
      </c>
      <c r="N187" s="14">
        <v>2524.4</v>
      </c>
      <c r="O187" s="14">
        <v>2530.28</v>
      </c>
      <c r="P187" s="14">
        <v>2536.79</v>
      </c>
      <c r="Q187" s="14">
        <v>2536.99</v>
      </c>
      <c r="R187" s="14">
        <v>2644.66</v>
      </c>
      <c r="S187" s="14">
        <v>2687.95</v>
      </c>
      <c r="T187" s="14">
        <v>2778.47</v>
      </c>
      <c r="U187" s="14">
        <v>2774.24</v>
      </c>
      <c r="V187" s="14">
        <v>2716.13</v>
      </c>
      <c r="W187" s="14">
        <v>2678.04</v>
      </c>
      <c r="X187" s="14">
        <v>2528.87</v>
      </c>
      <c r="Y187" s="14">
        <v>2417.6</v>
      </c>
    </row>
    <row r="188" spans="1:25" ht="15.75">
      <c r="A188" s="9">
        <f>A$89</f>
        <v>41239</v>
      </c>
      <c r="B188" s="14">
        <v>2220.53</v>
      </c>
      <c r="C188" s="14">
        <v>2204.82</v>
      </c>
      <c r="D188" s="14">
        <v>2195.86</v>
      </c>
      <c r="E188" s="14">
        <v>2194.5</v>
      </c>
      <c r="F188" s="14">
        <v>2198.13</v>
      </c>
      <c r="G188" s="14">
        <v>2201.77</v>
      </c>
      <c r="H188" s="14">
        <v>2297.6</v>
      </c>
      <c r="I188" s="14">
        <v>2534.55</v>
      </c>
      <c r="J188" s="14">
        <v>2719.67</v>
      </c>
      <c r="K188" s="14">
        <v>2770.95</v>
      </c>
      <c r="L188" s="14">
        <v>2807.05</v>
      </c>
      <c r="M188" s="14">
        <v>2583.37</v>
      </c>
      <c r="N188" s="14">
        <v>2752.26</v>
      </c>
      <c r="O188" s="14">
        <v>2763.44</v>
      </c>
      <c r="P188" s="14">
        <v>2760.38</v>
      </c>
      <c r="Q188" s="14">
        <v>2753.64</v>
      </c>
      <c r="R188" s="14">
        <v>2752.8</v>
      </c>
      <c r="S188" s="14">
        <v>2756.41</v>
      </c>
      <c r="T188" s="14">
        <v>2780.41</v>
      </c>
      <c r="U188" s="14">
        <v>2794.89</v>
      </c>
      <c r="V188" s="14">
        <v>2759.98</v>
      </c>
      <c r="W188" s="14">
        <v>2668.66</v>
      </c>
      <c r="X188" s="14">
        <v>2578.21</v>
      </c>
      <c r="Y188" s="14">
        <v>2405.15</v>
      </c>
    </row>
    <row r="189" spans="1:25" ht="15.75">
      <c r="A189" s="9">
        <f>A$90</f>
        <v>41240</v>
      </c>
      <c r="B189" s="14">
        <v>2266.66</v>
      </c>
      <c r="C189" s="14">
        <v>2227.62</v>
      </c>
      <c r="D189" s="14">
        <v>2217.98</v>
      </c>
      <c r="E189" s="14">
        <v>2211.76</v>
      </c>
      <c r="F189" s="14">
        <v>2216.05</v>
      </c>
      <c r="G189" s="14">
        <v>2219.16</v>
      </c>
      <c r="H189" s="14">
        <v>2348.37</v>
      </c>
      <c r="I189" s="14">
        <v>2562.03</v>
      </c>
      <c r="J189" s="14">
        <v>2751.83</v>
      </c>
      <c r="K189" s="14">
        <v>2778.72</v>
      </c>
      <c r="L189" s="14">
        <v>2769.65</v>
      </c>
      <c r="M189" s="14">
        <v>2788.07</v>
      </c>
      <c r="N189" s="14">
        <v>2751.98</v>
      </c>
      <c r="O189" s="14">
        <v>2755.72</v>
      </c>
      <c r="P189" s="14">
        <v>2745.5</v>
      </c>
      <c r="Q189" s="14">
        <v>2731.99</v>
      </c>
      <c r="R189" s="14">
        <v>2738.43</v>
      </c>
      <c r="S189" s="14">
        <v>2745.12</v>
      </c>
      <c r="T189" s="14">
        <v>2770.01</v>
      </c>
      <c r="U189" s="14">
        <v>2762.32</v>
      </c>
      <c r="V189" s="14">
        <v>2750.99</v>
      </c>
      <c r="W189" s="14">
        <v>2666.24</v>
      </c>
      <c r="X189" s="14">
        <v>2556.78</v>
      </c>
      <c r="Y189" s="14">
        <v>2388.19</v>
      </c>
    </row>
    <row r="190" spans="1:25" ht="15.75">
      <c r="A190" s="9">
        <f>A$91</f>
        <v>41241</v>
      </c>
      <c r="B190" s="14">
        <v>2236.9</v>
      </c>
      <c r="C190" s="14">
        <v>2213.91</v>
      </c>
      <c r="D190" s="14">
        <v>2206.03</v>
      </c>
      <c r="E190" s="14">
        <v>2202.24</v>
      </c>
      <c r="F190" s="14">
        <v>2203.32</v>
      </c>
      <c r="G190" s="14">
        <v>2210.81</v>
      </c>
      <c r="H190" s="14">
        <v>2374.21</v>
      </c>
      <c r="I190" s="14">
        <v>2586.9</v>
      </c>
      <c r="J190" s="14">
        <v>2755.71</v>
      </c>
      <c r="K190" s="14">
        <v>2789.96</v>
      </c>
      <c r="L190" s="14">
        <v>2806.49</v>
      </c>
      <c r="M190" s="14">
        <v>2798.07</v>
      </c>
      <c r="N190" s="14">
        <v>2765.95</v>
      </c>
      <c r="O190" s="14">
        <v>2772.08</v>
      </c>
      <c r="P190" s="14">
        <v>2770.39</v>
      </c>
      <c r="Q190" s="14">
        <v>2760.88</v>
      </c>
      <c r="R190" s="14">
        <v>2768.56</v>
      </c>
      <c r="S190" s="14">
        <v>2770.07</v>
      </c>
      <c r="T190" s="14">
        <v>2799.72</v>
      </c>
      <c r="U190" s="14">
        <v>2799.85</v>
      </c>
      <c r="V190" s="14">
        <v>2753.6</v>
      </c>
      <c r="W190" s="14">
        <v>2660.71</v>
      </c>
      <c r="X190" s="14">
        <v>2581.48</v>
      </c>
      <c r="Y190" s="14">
        <v>2383.5</v>
      </c>
    </row>
    <row r="191" spans="1:25" ht="15.75">
      <c r="A191" s="9">
        <f>A$92</f>
        <v>41242</v>
      </c>
      <c r="B191" s="14">
        <v>2235.39</v>
      </c>
      <c r="C191" s="14">
        <v>2221.45</v>
      </c>
      <c r="D191" s="14">
        <v>2209.68</v>
      </c>
      <c r="E191" s="14">
        <v>2212.44</v>
      </c>
      <c r="F191" s="14">
        <v>2219.07</v>
      </c>
      <c r="G191" s="14">
        <v>2226.21</v>
      </c>
      <c r="H191" s="14">
        <v>2248.27</v>
      </c>
      <c r="I191" s="14">
        <v>2552.7</v>
      </c>
      <c r="J191" s="14">
        <v>2689.54</v>
      </c>
      <c r="K191" s="14">
        <v>2756.1</v>
      </c>
      <c r="L191" s="14">
        <v>2773.64</v>
      </c>
      <c r="M191" s="14">
        <v>2758.36</v>
      </c>
      <c r="N191" s="14">
        <v>2729.64</v>
      </c>
      <c r="O191" s="14">
        <v>2741.36</v>
      </c>
      <c r="P191" s="14">
        <v>2733.6</v>
      </c>
      <c r="Q191" s="14">
        <v>2723.94</v>
      </c>
      <c r="R191" s="14">
        <v>2754.12</v>
      </c>
      <c r="S191" s="14">
        <v>2742.05</v>
      </c>
      <c r="T191" s="14">
        <v>2777.57</v>
      </c>
      <c r="U191" s="14">
        <v>2784.69</v>
      </c>
      <c r="V191" s="14">
        <v>2719.49</v>
      </c>
      <c r="W191" s="14">
        <v>2657.09</v>
      </c>
      <c r="X191" s="14">
        <v>2534.94</v>
      </c>
      <c r="Y191" s="14">
        <v>2360.05</v>
      </c>
    </row>
    <row r="192" spans="1:25" ht="15.75">
      <c r="A192" s="9">
        <f>A$93</f>
        <v>41243</v>
      </c>
      <c r="B192" s="14">
        <v>2224.23</v>
      </c>
      <c r="C192" s="14">
        <v>2213.03</v>
      </c>
      <c r="D192" s="14">
        <v>2208.51</v>
      </c>
      <c r="E192" s="14">
        <v>2202.68</v>
      </c>
      <c r="F192" s="14">
        <v>2208.8</v>
      </c>
      <c r="G192" s="14">
        <v>2215.57</v>
      </c>
      <c r="H192" s="14">
        <v>2317.67</v>
      </c>
      <c r="I192" s="14">
        <v>2556.6</v>
      </c>
      <c r="J192" s="14">
        <v>2700.91</v>
      </c>
      <c r="K192" s="14">
        <v>2751.19</v>
      </c>
      <c r="L192" s="14">
        <v>2763.71</v>
      </c>
      <c r="M192" s="14">
        <v>2760.68</v>
      </c>
      <c r="N192" s="14">
        <v>2734.06</v>
      </c>
      <c r="O192" s="14">
        <v>2742.21</v>
      </c>
      <c r="P192" s="14">
        <v>2730.92</v>
      </c>
      <c r="Q192" s="14">
        <v>2722.51</v>
      </c>
      <c r="R192" s="14">
        <v>2729.29</v>
      </c>
      <c r="S192" s="14">
        <v>2731.1</v>
      </c>
      <c r="T192" s="14">
        <v>2766.82</v>
      </c>
      <c r="U192" s="14">
        <v>2770.33</v>
      </c>
      <c r="V192" s="14">
        <v>2706.84</v>
      </c>
      <c r="W192" s="14">
        <v>2651.83</v>
      </c>
      <c r="X192" s="14">
        <v>2533.54</v>
      </c>
      <c r="Y192" s="14">
        <v>2374.22</v>
      </c>
    </row>
    <row r="193" ht="12.75">
      <c r="A193" s="5"/>
    </row>
    <row r="194" spans="1:8" ht="18">
      <c r="A194" s="96" t="s">
        <v>49</v>
      </c>
      <c r="B194" s="96"/>
      <c r="C194" s="96"/>
      <c r="D194" s="96"/>
      <c r="E194" s="96"/>
      <c r="F194" s="95" t="str">
        <f>'Составляющие цен'!D36</f>
        <v>281066,48</v>
      </c>
      <c r="G194" s="95"/>
      <c r="H194" s="15" t="s">
        <v>50</v>
      </c>
    </row>
    <row r="195" ht="12.75">
      <c r="A195" s="5"/>
    </row>
    <row r="196" ht="12.75">
      <c r="A196" s="5"/>
    </row>
    <row r="197" spans="6:18" ht="20.25">
      <c r="F197" s="75" t="s">
        <v>51</v>
      </c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</row>
    <row r="198" spans="1:24" ht="34.5" customHeight="1">
      <c r="A198" s="93" t="s">
        <v>141</v>
      </c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</row>
    <row r="199" spans="1:20" ht="18">
      <c r="A199" s="50" t="s">
        <v>140</v>
      </c>
      <c r="P199" s="8"/>
      <c r="Q199" s="8"/>
      <c r="R199" s="8"/>
      <c r="S199" s="8"/>
      <c r="T199" s="8"/>
    </row>
    <row r="200" spans="1:25" ht="15.75">
      <c r="A200" s="68" t="s">
        <v>13</v>
      </c>
      <c r="B200" s="68" t="s">
        <v>45</v>
      </c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</row>
    <row r="201" spans="1:25" ht="31.5">
      <c r="A201" s="68"/>
      <c r="B201" s="6" t="s">
        <v>14</v>
      </c>
      <c r="C201" s="6" t="s">
        <v>15</v>
      </c>
      <c r="D201" s="6" t="s">
        <v>16</v>
      </c>
      <c r="E201" s="6" t="s">
        <v>17</v>
      </c>
      <c r="F201" s="6" t="s">
        <v>18</v>
      </c>
      <c r="G201" s="6" t="s">
        <v>19</v>
      </c>
      <c r="H201" s="6" t="s">
        <v>20</v>
      </c>
      <c r="I201" s="6" t="s">
        <v>21</v>
      </c>
      <c r="J201" s="6" t="s">
        <v>22</v>
      </c>
      <c r="K201" s="6" t="s">
        <v>23</v>
      </c>
      <c r="L201" s="6" t="s">
        <v>24</v>
      </c>
      <c r="M201" s="6" t="s">
        <v>25</v>
      </c>
      <c r="N201" s="6" t="s">
        <v>26</v>
      </c>
      <c r="O201" s="6" t="s">
        <v>27</v>
      </c>
      <c r="P201" s="6" t="s">
        <v>28</v>
      </c>
      <c r="Q201" s="6" t="s">
        <v>29</v>
      </c>
      <c r="R201" s="6" t="s">
        <v>30</v>
      </c>
      <c r="S201" s="6" t="s">
        <v>31</v>
      </c>
      <c r="T201" s="6" t="s">
        <v>32</v>
      </c>
      <c r="U201" s="6" t="s">
        <v>33</v>
      </c>
      <c r="V201" s="6" t="s">
        <v>34</v>
      </c>
      <c r="W201" s="6" t="s">
        <v>35</v>
      </c>
      <c r="X201" s="6" t="s">
        <v>36</v>
      </c>
      <c r="Y201" s="6" t="s">
        <v>37</v>
      </c>
    </row>
    <row r="202" spans="1:25" ht="15.75">
      <c r="A202" s="9">
        <f>A$64</f>
        <v>41214</v>
      </c>
      <c r="B202" s="14">
        <v>831.89</v>
      </c>
      <c r="C202" s="14">
        <v>761.27</v>
      </c>
      <c r="D202" s="14">
        <v>692.74</v>
      </c>
      <c r="E202" s="14">
        <v>655.12</v>
      </c>
      <c r="F202" s="14">
        <v>686.31</v>
      </c>
      <c r="G202" s="14">
        <v>790.76</v>
      </c>
      <c r="H202" s="14">
        <v>837.37</v>
      </c>
      <c r="I202" s="14">
        <v>1069.15</v>
      </c>
      <c r="J202" s="14">
        <v>1200.54</v>
      </c>
      <c r="K202" s="14">
        <v>1232.21</v>
      </c>
      <c r="L202" s="14">
        <v>1247.8</v>
      </c>
      <c r="M202" s="14">
        <v>1276.29</v>
      </c>
      <c r="N202" s="14">
        <v>1245.79</v>
      </c>
      <c r="O202" s="14">
        <v>1250.94</v>
      </c>
      <c r="P202" s="14">
        <v>1229.84</v>
      </c>
      <c r="Q202" s="14">
        <v>1227.49</v>
      </c>
      <c r="R202" s="14">
        <v>1227.57</v>
      </c>
      <c r="S202" s="14">
        <v>1226.83</v>
      </c>
      <c r="T202" s="14">
        <v>1296.56</v>
      </c>
      <c r="U202" s="14">
        <v>1294.78</v>
      </c>
      <c r="V202" s="14">
        <v>1296.73</v>
      </c>
      <c r="W202" s="14">
        <v>1279.92</v>
      </c>
      <c r="X202" s="14">
        <v>1209.23</v>
      </c>
      <c r="Y202" s="14">
        <v>969.12</v>
      </c>
    </row>
    <row r="203" spans="1:25" ht="15.75">
      <c r="A203" s="9">
        <f>A$65</f>
        <v>41215</v>
      </c>
      <c r="B203" s="14">
        <v>877.05</v>
      </c>
      <c r="C203" s="14">
        <v>758.19</v>
      </c>
      <c r="D203" s="14">
        <v>693.07</v>
      </c>
      <c r="E203" s="14">
        <v>705.14</v>
      </c>
      <c r="F203" s="14">
        <v>717.22</v>
      </c>
      <c r="G203" s="14">
        <v>796.39</v>
      </c>
      <c r="H203" s="14">
        <v>908.61</v>
      </c>
      <c r="I203" s="14">
        <v>1106.6</v>
      </c>
      <c r="J203" s="14">
        <v>1265.79</v>
      </c>
      <c r="K203" s="14">
        <v>1371.38</v>
      </c>
      <c r="L203" s="14">
        <v>1433.5</v>
      </c>
      <c r="M203" s="14">
        <v>1454.66</v>
      </c>
      <c r="N203" s="14">
        <v>1444.46</v>
      </c>
      <c r="O203" s="14">
        <v>1445.2</v>
      </c>
      <c r="P203" s="14">
        <v>1401.35</v>
      </c>
      <c r="Q203" s="14">
        <v>1318.34</v>
      </c>
      <c r="R203" s="14">
        <v>1278.88</v>
      </c>
      <c r="S203" s="14">
        <v>1280.39</v>
      </c>
      <c r="T203" s="14">
        <v>1439.55</v>
      </c>
      <c r="U203" s="14">
        <v>1453.33</v>
      </c>
      <c r="V203" s="14">
        <v>1455.68</v>
      </c>
      <c r="W203" s="14">
        <v>1430.21</v>
      </c>
      <c r="X203" s="14">
        <v>1220.96</v>
      </c>
      <c r="Y203" s="14">
        <v>1063.32</v>
      </c>
    </row>
    <row r="204" spans="1:25" s="59" customFormat="1" ht="15.75">
      <c r="A204" s="9">
        <f>A$66</f>
        <v>41216</v>
      </c>
      <c r="B204" s="14">
        <v>915.86</v>
      </c>
      <c r="C204" s="14">
        <v>810.1</v>
      </c>
      <c r="D204" s="14">
        <v>788.47</v>
      </c>
      <c r="E204" s="14">
        <v>781.9</v>
      </c>
      <c r="F204" s="14">
        <v>755.35</v>
      </c>
      <c r="G204" s="14">
        <v>801.21</v>
      </c>
      <c r="H204" s="14">
        <v>922.37</v>
      </c>
      <c r="I204" s="14">
        <v>985.46</v>
      </c>
      <c r="J204" s="14">
        <v>1098.14</v>
      </c>
      <c r="K204" s="14">
        <v>1167.84</v>
      </c>
      <c r="L204" s="14">
        <v>1206.16</v>
      </c>
      <c r="M204" s="14">
        <v>1214.1</v>
      </c>
      <c r="N204" s="14">
        <v>1201.66</v>
      </c>
      <c r="O204" s="14">
        <v>1197.43</v>
      </c>
      <c r="P204" s="14">
        <v>1193.51</v>
      </c>
      <c r="Q204" s="14">
        <v>1191.77</v>
      </c>
      <c r="R204" s="14">
        <v>1192.87</v>
      </c>
      <c r="S204" s="14">
        <v>1230</v>
      </c>
      <c r="T204" s="14">
        <v>1296.5</v>
      </c>
      <c r="U204" s="14">
        <v>1317.24</v>
      </c>
      <c r="V204" s="14">
        <v>1303.24</v>
      </c>
      <c r="W204" s="14">
        <v>1269.52</v>
      </c>
      <c r="X204" s="14">
        <v>1201.37</v>
      </c>
      <c r="Y204" s="14">
        <v>1109.01</v>
      </c>
    </row>
    <row r="205" spans="1:25" ht="15.75">
      <c r="A205" s="9">
        <f>A$67</f>
        <v>41217</v>
      </c>
      <c r="B205" s="14">
        <v>1018.6</v>
      </c>
      <c r="C205" s="14">
        <v>848.81</v>
      </c>
      <c r="D205" s="14">
        <v>786.55</v>
      </c>
      <c r="E205" s="14">
        <v>775.6</v>
      </c>
      <c r="F205" s="14">
        <v>752.11</v>
      </c>
      <c r="G205" s="14">
        <v>767.9</v>
      </c>
      <c r="H205" s="14">
        <v>854.28</v>
      </c>
      <c r="I205" s="14">
        <v>941.24</v>
      </c>
      <c r="J205" s="14">
        <v>1015.11</v>
      </c>
      <c r="K205" s="14">
        <v>1081.91</v>
      </c>
      <c r="L205" s="14">
        <v>1136.94</v>
      </c>
      <c r="M205" s="14">
        <v>1164.42</v>
      </c>
      <c r="N205" s="14">
        <v>1169.24</v>
      </c>
      <c r="O205" s="14">
        <v>1165.93</v>
      </c>
      <c r="P205" s="14">
        <v>1168.77</v>
      </c>
      <c r="Q205" s="14">
        <v>1185.09</v>
      </c>
      <c r="R205" s="14">
        <v>1227.2</v>
      </c>
      <c r="S205" s="14">
        <v>1250.36</v>
      </c>
      <c r="T205" s="14">
        <v>1324.6</v>
      </c>
      <c r="U205" s="14">
        <v>1333.34</v>
      </c>
      <c r="V205" s="14">
        <v>1287.92</v>
      </c>
      <c r="W205" s="14">
        <v>1256.67</v>
      </c>
      <c r="X205" s="14">
        <v>1144.83</v>
      </c>
      <c r="Y205" s="14">
        <v>1055.47</v>
      </c>
    </row>
    <row r="206" spans="1:25" ht="15.75">
      <c r="A206" s="9">
        <f>A$68</f>
        <v>41218</v>
      </c>
      <c r="B206" s="14">
        <v>949.42</v>
      </c>
      <c r="C206" s="14">
        <v>865.64</v>
      </c>
      <c r="D206" s="14">
        <v>793.4</v>
      </c>
      <c r="E206" s="14">
        <v>755.19</v>
      </c>
      <c r="F206" s="14">
        <v>749.3</v>
      </c>
      <c r="G206" s="14">
        <v>734.1</v>
      </c>
      <c r="H206" s="14">
        <v>762.48</v>
      </c>
      <c r="I206" s="14">
        <v>872.56</v>
      </c>
      <c r="J206" s="14">
        <v>969.38</v>
      </c>
      <c r="K206" s="14">
        <v>1045.88</v>
      </c>
      <c r="L206" s="14">
        <v>1085.33</v>
      </c>
      <c r="M206" s="14">
        <v>1135.13</v>
      </c>
      <c r="N206" s="14">
        <v>1111.8</v>
      </c>
      <c r="O206" s="14">
        <v>1128.26</v>
      </c>
      <c r="P206" s="14">
        <v>1138.53</v>
      </c>
      <c r="Q206" s="14">
        <v>1169.32</v>
      </c>
      <c r="R206" s="14">
        <v>1200.46</v>
      </c>
      <c r="S206" s="14">
        <v>1222.21</v>
      </c>
      <c r="T206" s="14">
        <v>1275.23</v>
      </c>
      <c r="U206" s="14">
        <v>1284.01</v>
      </c>
      <c r="V206" s="14">
        <v>1252.44</v>
      </c>
      <c r="W206" s="14">
        <v>1244.94</v>
      </c>
      <c r="X206" s="14">
        <v>1138.67</v>
      </c>
      <c r="Y206" s="14">
        <v>971.43</v>
      </c>
    </row>
    <row r="207" spans="1:25" ht="15.75">
      <c r="A207" s="9">
        <f>A$69</f>
        <v>41219</v>
      </c>
      <c r="B207" s="14">
        <v>845.36</v>
      </c>
      <c r="C207" s="14">
        <v>791.3</v>
      </c>
      <c r="D207" s="14">
        <v>737.36</v>
      </c>
      <c r="E207" s="14">
        <v>674.38</v>
      </c>
      <c r="F207" s="14">
        <v>697.62</v>
      </c>
      <c r="G207" s="14">
        <v>737.97</v>
      </c>
      <c r="H207" s="14">
        <v>903.62</v>
      </c>
      <c r="I207" s="14">
        <v>1064.64</v>
      </c>
      <c r="J207" s="14">
        <v>1195.5</v>
      </c>
      <c r="K207" s="14">
        <v>1222.83</v>
      </c>
      <c r="L207" s="14">
        <v>1232.06</v>
      </c>
      <c r="M207" s="14">
        <v>1240.11</v>
      </c>
      <c r="N207" s="14">
        <v>1218.73</v>
      </c>
      <c r="O207" s="14">
        <v>1237.68</v>
      </c>
      <c r="P207" s="14">
        <v>1221.66</v>
      </c>
      <c r="Q207" s="14">
        <v>1218.6</v>
      </c>
      <c r="R207" s="14">
        <v>1217.86</v>
      </c>
      <c r="S207" s="14">
        <v>1224.57</v>
      </c>
      <c r="T207" s="14">
        <v>1266.39</v>
      </c>
      <c r="U207" s="14">
        <v>1262.78</v>
      </c>
      <c r="V207" s="14">
        <v>1256</v>
      </c>
      <c r="W207" s="14">
        <v>1239.84</v>
      </c>
      <c r="X207" s="14">
        <v>1112.77</v>
      </c>
      <c r="Y207" s="14">
        <v>894.45</v>
      </c>
    </row>
    <row r="208" spans="1:25" ht="15.75">
      <c r="A208" s="9">
        <f>A$70</f>
        <v>41220</v>
      </c>
      <c r="B208" s="14">
        <v>755.51</v>
      </c>
      <c r="C208" s="14">
        <v>727.03</v>
      </c>
      <c r="D208" s="14">
        <v>666.85</v>
      </c>
      <c r="E208" s="14">
        <v>647.72</v>
      </c>
      <c r="F208" s="14">
        <v>566.82</v>
      </c>
      <c r="G208" s="14">
        <v>652.52</v>
      </c>
      <c r="H208" s="14">
        <v>859.61</v>
      </c>
      <c r="I208" s="14">
        <v>1047.16</v>
      </c>
      <c r="J208" s="14">
        <v>1210.74</v>
      </c>
      <c r="K208" s="14">
        <v>1242.15</v>
      </c>
      <c r="L208" s="14">
        <v>1248.09</v>
      </c>
      <c r="M208" s="14">
        <v>1269.94</v>
      </c>
      <c r="N208" s="14">
        <v>1244.6</v>
      </c>
      <c r="O208" s="14">
        <v>1259.71</v>
      </c>
      <c r="P208" s="14">
        <v>1239.05</v>
      </c>
      <c r="Q208" s="14">
        <v>1235.01</v>
      </c>
      <c r="R208" s="14">
        <v>1228.69</v>
      </c>
      <c r="S208" s="14">
        <v>1224.17</v>
      </c>
      <c r="T208" s="14">
        <v>1267.49</v>
      </c>
      <c r="U208" s="14">
        <v>1269.33</v>
      </c>
      <c r="V208" s="14">
        <v>1271.73</v>
      </c>
      <c r="W208" s="14">
        <v>1230.69</v>
      </c>
      <c r="X208" s="14">
        <v>1102.13</v>
      </c>
      <c r="Y208" s="14">
        <v>905.59</v>
      </c>
    </row>
    <row r="209" spans="1:25" ht="15.75">
      <c r="A209" s="9">
        <f>A$71</f>
        <v>41221</v>
      </c>
      <c r="B209" s="14">
        <v>741.9</v>
      </c>
      <c r="C209" s="14">
        <v>715.99</v>
      </c>
      <c r="D209" s="14">
        <v>667.86</v>
      </c>
      <c r="E209" s="14">
        <v>85.56</v>
      </c>
      <c r="F209" s="14">
        <v>547.98</v>
      </c>
      <c r="G209" s="14">
        <v>548.76</v>
      </c>
      <c r="H209" s="14">
        <v>837.28</v>
      </c>
      <c r="I209" s="14">
        <v>1067.2</v>
      </c>
      <c r="J209" s="14">
        <v>1192.13</v>
      </c>
      <c r="K209" s="14">
        <v>1216.82</v>
      </c>
      <c r="L209" s="14">
        <v>1220.69</v>
      </c>
      <c r="M209" s="14">
        <v>1239.66</v>
      </c>
      <c r="N209" s="14">
        <v>1228.95</v>
      </c>
      <c r="O209" s="14">
        <v>1229.06</v>
      </c>
      <c r="P209" s="14">
        <v>1217.93</v>
      </c>
      <c r="Q209" s="14">
        <v>1211.75</v>
      </c>
      <c r="R209" s="14">
        <v>1208.15</v>
      </c>
      <c r="S209" s="14">
        <v>1212</v>
      </c>
      <c r="T209" s="14">
        <v>1257.2</v>
      </c>
      <c r="U209" s="14">
        <v>1240.27</v>
      </c>
      <c r="V209" s="14">
        <v>1229.23</v>
      </c>
      <c r="W209" s="14">
        <v>1216.89</v>
      </c>
      <c r="X209" s="14">
        <v>1110.29</v>
      </c>
      <c r="Y209" s="14">
        <v>931.91</v>
      </c>
    </row>
    <row r="210" spans="1:25" ht="15.75">
      <c r="A210" s="9">
        <f>A$72</f>
        <v>41222</v>
      </c>
      <c r="B210" s="14">
        <v>784.54</v>
      </c>
      <c r="C210" s="14">
        <v>698.07</v>
      </c>
      <c r="D210" s="14">
        <v>655.34</v>
      </c>
      <c r="E210" s="14">
        <v>85.56</v>
      </c>
      <c r="F210" s="14">
        <v>261.99</v>
      </c>
      <c r="G210" s="14">
        <v>634.81</v>
      </c>
      <c r="H210" s="14">
        <v>858.67</v>
      </c>
      <c r="I210" s="14">
        <v>1077.86</v>
      </c>
      <c r="J210" s="14">
        <v>1222.04</v>
      </c>
      <c r="K210" s="14">
        <v>1280.21</v>
      </c>
      <c r="L210" s="14">
        <v>1285.06</v>
      </c>
      <c r="M210" s="14">
        <v>1300.58</v>
      </c>
      <c r="N210" s="14">
        <v>1273.12</v>
      </c>
      <c r="O210" s="14">
        <v>1282.53</v>
      </c>
      <c r="P210" s="14">
        <v>1281.31</v>
      </c>
      <c r="Q210" s="14">
        <v>1268.92</v>
      </c>
      <c r="R210" s="14">
        <v>1258.25</v>
      </c>
      <c r="S210" s="14">
        <v>1261.07</v>
      </c>
      <c r="T210" s="14">
        <v>1312.47</v>
      </c>
      <c r="U210" s="14">
        <v>1325.81</v>
      </c>
      <c r="V210" s="14">
        <v>1290.93</v>
      </c>
      <c r="W210" s="14">
        <v>1249.21</v>
      </c>
      <c r="X210" s="14">
        <v>1168.29</v>
      </c>
      <c r="Y210" s="14">
        <v>1009.07</v>
      </c>
    </row>
    <row r="211" spans="1:25" ht="15.75">
      <c r="A211" s="9">
        <f>A$73</f>
        <v>41223</v>
      </c>
      <c r="B211" s="14">
        <v>813.09</v>
      </c>
      <c r="C211" s="14">
        <v>745.4</v>
      </c>
      <c r="D211" s="14">
        <v>690.54</v>
      </c>
      <c r="E211" s="14">
        <v>673.19</v>
      </c>
      <c r="F211" s="14">
        <v>668.37</v>
      </c>
      <c r="G211" s="14">
        <v>686.52</v>
      </c>
      <c r="H211" s="14">
        <v>753.61</v>
      </c>
      <c r="I211" s="14">
        <v>834.98</v>
      </c>
      <c r="J211" s="14">
        <v>997.56</v>
      </c>
      <c r="K211" s="14">
        <v>1068.11</v>
      </c>
      <c r="L211" s="14">
        <v>1102.42</v>
      </c>
      <c r="M211" s="14">
        <v>1108.39</v>
      </c>
      <c r="N211" s="14">
        <v>1108.12</v>
      </c>
      <c r="O211" s="14">
        <v>1107.33</v>
      </c>
      <c r="P211" s="14">
        <v>1098.63</v>
      </c>
      <c r="Q211" s="14">
        <v>1095.87</v>
      </c>
      <c r="R211" s="14">
        <v>1089.68</v>
      </c>
      <c r="S211" s="14">
        <v>1136.98</v>
      </c>
      <c r="T211" s="14">
        <v>1213.07</v>
      </c>
      <c r="U211" s="14">
        <v>1207.57</v>
      </c>
      <c r="V211" s="14">
        <v>1173.35</v>
      </c>
      <c r="W211" s="14">
        <v>1121.66</v>
      </c>
      <c r="X211" s="14">
        <v>1054.95</v>
      </c>
      <c r="Y211" s="14">
        <v>866.2</v>
      </c>
    </row>
    <row r="212" spans="1:25" ht="15.75">
      <c r="A212" s="9">
        <f>A$74</f>
        <v>41224</v>
      </c>
      <c r="B212" s="14">
        <v>745.53</v>
      </c>
      <c r="C212" s="14">
        <v>688.3</v>
      </c>
      <c r="D212" s="14">
        <v>658.59</v>
      </c>
      <c r="E212" s="14">
        <v>580.24</v>
      </c>
      <c r="F212" s="14">
        <v>570.56</v>
      </c>
      <c r="G212" s="14">
        <v>640.6</v>
      </c>
      <c r="H212" s="14">
        <v>134.28</v>
      </c>
      <c r="I212" s="14">
        <v>676.35</v>
      </c>
      <c r="J212" s="14">
        <v>825.15</v>
      </c>
      <c r="K212" s="14">
        <v>957.03</v>
      </c>
      <c r="L212" s="14">
        <v>1026.53</v>
      </c>
      <c r="M212" s="14">
        <v>1038.73</v>
      </c>
      <c r="N212" s="14">
        <v>1039.06</v>
      </c>
      <c r="O212" s="14">
        <v>1038.77</v>
      </c>
      <c r="P212" s="14">
        <v>1038.27</v>
      </c>
      <c r="Q212" s="14">
        <v>1039.36</v>
      </c>
      <c r="R212" s="14">
        <v>1048.89</v>
      </c>
      <c r="S212" s="14">
        <v>1072.57</v>
      </c>
      <c r="T212" s="14">
        <v>1167.54</v>
      </c>
      <c r="U212" s="14">
        <v>1181.79</v>
      </c>
      <c r="V212" s="14">
        <v>1162.3</v>
      </c>
      <c r="W212" s="14">
        <v>1087.51</v>
      </c>
      <c r="X212" s="14">
        <v>1045.69</v>
      </c>
      <c r="Y212" s="14">
        <v>837.64</v>
      </c>
    </row>
    <row r="213" spans="1:25" ht="15.75">
      <c r="A213" s="9">
        <f>A$75</f>
        <v>41225</v>
      </c>
      <c r="B213" s="14">
        <v>751.45</v>
      </c>
      <c r="C213" s="14">
        <v>661.18</v>
      </c>
      <c r="D213" s="14">
        <v>623.41</v>
      </c>
      <c r="E213" s="14">
        <v>617.37</v>
      </c>
      <c r="F213" s="14">
        <v>645.94</v>
      </c>
      <c r="G213" s="14">
        <v>742.84</v>
      </c>
      <c r="H213" s="14">
        <v>890.46</v>
      </c>
      <c r="I213" s="14">
        <v>1061.49</v>
      </c>
      <c r="J213" s="14">
        <v>1193.33</v>
      </c>
      <c r="K213" s="14">
        <v>1215.82</v>
      </c>
      <c r="L213" s="14">
        <v>1229.22</v>
      </c>
      <c r="M213" s="14">
        <v>1240.54</v>
      </c>
      <c r="N213" s="14">
        <v>1209.52</v>
      </c>
      <c r="O213" s="14">
        <v>1219.73</v>
      </c>
      <c r="P213" s="14">
        <v>1211.24</v>
      </c>
      <c r="Q213" s="14">
        <v>1201.97</v>
      </c>
      <c r="R213" s="14">
        <v>1194.17</v>
      </c>
      <c r="S213" s="14">
        <v>1196.88</v>
      </c>
      <c r="T213" s="14">
        <v>1252.89</v>
      </c>
      <c r="U213" s="14">
        <v>1254.21</v>
      </c>
      <c r="V213" s="14">
        <v>1234.31</v>
      </c>
      <c r="W213" s="14">
        <v>1217.48</v>
      </c>
      <c r="X213" s="14">
        <v>1112.29</v>
      </c>
      <c r="Y213" s="14">
        <v>954.54</v>
      </c>
    </row>
    <row r="214" spans="1:25" ht="15.75">
      <c r="A214" s="9">
        <f>A$76</f>
        <v>41226</v>
      </c>
      <c r="B214" s="14">
        <v>801.72</v>
      </c>
      <c r="C214" s="14">
        <v>728.48</v>
      </c>
      <c r="D214" s="14">
        <v>671.07</v>
      </c>
      <c r="E214" s="14">
        <v>676.27</v>
      </c>
      <c r="F214" s="14">
        <v>697.56</v>
      </c>
      <c r="G214" s="14">
        <v>821.13</v>
      </c>
      <c r="H214" s="14">
        <v>934.21</v>
      </c>
      <c r="I214" s="14">
        <v>1117.39</v>
      </c>
      <c r="J214" s="14">
        <v>1228.93</v>
      </c>
      <c r="K214" s="14">
        <v>1289.06</v>
      </c>
      <c r="L214" s="14">
        <v>1298.17</v>
      </c>
      <c r="M214" s="14">
        <v>1330.7</v>
      </c>
      <c r="N214" s="14">
        <v>1274.79</v>
      </c>
      <c r="O214" s="14">
        <v>1285.4</v>
      </c>
      <c r="P214" s="14">
        <v>1262.38</v>
      </c>
      <c r="Q214" s="14">
        <v>1246.26</v>
      </c>
      <c r="R214" s="14">
        <v>1244.92</v>
      </c>
      <c r="S214" s="14">
        <v>1241.41</v>
      </c>
      <c r="T214" s="14">
        <v>1277.76</v>
      </c>
      <c r="U214" s="14">
        <v>1275.91</v>
      </c>
      <c r="V214" s="14">
        <v>1257.56</v>
      </c>
      <c r="W214" s="14">
        <v>1219.76</v>
      </c>
      <c r="X214" s="14">
        <v>1125.99</v>
      </c>
      <c r="Y214" s="14">
        <v>980.37</v>
      </c>
    </row>
    <row r="215" spans="1:25" ht="15.75">
      <c r="A215" s="9">
        <f>A$77</f>
        <v>41227</v>
      </c>
      <c r="B215" s="14">
        <v>779.76</v>
      </c>
      <c r="C215" s="14">
        <v>712.48</v>
      </c>
      <c r="D215" s="14">
        <v>644.49</v>
      </c>
      <c r="E215" s="14">
        <v>631.36</v>
      </c>
      <c r="F215" s="14">
        <v>663.13</v>
      </c>
      <c r="G215" s="14">
        <v>780.15</v>
      </c>
      <c r="H215" s="14">
        <v>908</v>
      </c>
      <c r="I215" s="14">
        <v>1035.73</v>
      </c>
      <c r="J215" s="14">
        <v>1213.72</v>
      </c>
      <c r="K215" s="14">
        <v>1260.18</v>
      </c>
      <c r="L215" s="14">
        <v>1254.72</v>
      </c>
      <c r="M215" s="14">
        <v>1264.49</v>
      </c>
      <c r="N215" s="14">
        <v>1226</v>
      </c>
      <c r="O215" s="14">
        <v>1227.54</v>
      </c>
      <c r="P215" s="14">
        <v>1220.86</v>
      </c>
      <c r="Q215" s="14">
        <v>1211.02</v>
      </c>
      <c r="R215" s="14">
        <v>1207.14</v>
      </c>
      <c r="S215" s="14">
        <v>1205.02</v>
      </c>
      <c r="T215" s="14">
        <v>1237.32</v>
      </c>
      <c r="U215" s="14">
        <v>1237.8</v>
      </c>
      <c r="V215" s="14">
        <v>1198</v>
      </c>
      <c r="W215" s="14">
        <v>1141.7</v>
      </c>
      <c r="X215" s="14">
        <v>1026.25</v>
      </c>
      <c r="Y215" s="14">
        <v>845.12</v>
      </c>
    </row>
    <row r="216" spans="1:25" ht="15.75">
      <c r="A216" s="9">
        <f>A$78</f>
        <v>41228</v>
      </c>
      <c r="B216" s="14">
        <v>779.78</v>
      </c>
      <c r="C216" s="14">
        <v>727.04</v>
      </c>
      <c r="D216" s="14">
        <v>661.74</v>
      </c>
      <c r="E216" s="14">
        <v>662.45</v>
      </c>
      <c r="F216" s="14">
        <v>687.44</v>
      </c>
      <c r="G216" s="14">
        <v>787.47</v>
      </c>
      <c r="H216" s="14">
        <v>897.11</v>
      </c>
      <c r="I216" s="14">
        <v>1126.84</v>
      </c>
      <c r="J216" s="14">
        <v>1252.05</v>
      </c>
      <c r="K216" s="14">
        <v>1342.06</v>
      </c>
      <c r="L216" s="14">
        <v>1337.43</v>
      </c>
      <c r="M216" s="14">
        <v>1258.7</v>
      </c>
      <c r="N216" s="14">
        <v>1227.37</v>
      </c>
      <c r="O216" s="14">
        <v>1293.58</v>
      </c>
      <c r="P216" s="14">
        <v>1299.98</v>
      </c>
      <c r="Q216" s="14">
        <v>1285.24</v>
      </c>
      <c r="R216" s="14">
        <v>1271.51</v>
      </c>
      <c r="S216" s="14">
        <v>1267.27</v>
      </c>
      <c r="T216" s="14">
        <v>1357.97</v>
      </c>
      <c r="U216" s="14">
        <v>1359.6</v>
      </c>
      <c r="V216" s="14">
        <v>1244.88</v>
      </c>
      <c r="W216" s="14">
        <v>1184.31</v>
      </c>
      <c r="X216" s="14">
        <v>1069.58</v>
      </c>
      <c r="Y216" s="14">
        <v>934.69</v>
      </c>
    </row>
    <row r="217" spans="1:25" ht="15.75">
      <c r="A217" s="9">
        <f>A$79</f>
        <v>41229</v>
      </c>
      <c r="B217" s="14">
        <v>787.89</v>
      </c>
      <c r="C217" s="14">
        <v>711.76</v>
      </c>
      <c r="D217" s="14">
        <v>675.36</v>
      </c>
      <c r="E217" s="14">
        <v>659.88</v>
      </c>
      <c r="F217" s="14">
        <v>679.68</v>
      </c>
      <c r="G217" s="14">
        <v>719.86</v>
      </c>
      <c r="H217" s="14">
        <v>866.62</v>
      </c>
      <c r="I217" s="14">
        <v>1067.53</v>
      </c>
      <c r="J217" s="14">
        <v>1214.96</v>
      </c>
      <c r="K217" s="14">
        <v>1243.42</v>
      </c>
      <c r="L217" s="14">
        <v>1247.63</v>
      </c>
      <c r="M217" s="14">
        <v>1264.1</v>
      </c>
      <c r="N217" s="14">
        <v>1231</v>
      </c>
      <c r="O217" s="14">
        <v>1241.75</v>
      </c>
      <c r="P217" s="14">
        <v>1232.4</v>
      </c>
      <c r="Q217" s="14">
        <v>1224.7</v>
      </c>
      <c r="R217" s="14">
        <v>1220.91</v>
      </c>
      <c r="S217" s="14">
        <v>1220.32</v>
      </c>
      <c r="T217" s="14">
        <v>1252.7</v>
      </c>
      <c r="U217" s="14">
        <v>1234.07</v>
      </c>
      <c r="V217" s="14">
        <v>1209.39</v>
      </c>
      <c r="W217" s="14">
        <v>1170.16</v>
      </c>
      <c r="X217" s="14">
        <v>1020.15</v>
      </c>
      <c r="Y217" s="14">
        <v>923.24</v>
      </c>
    </row>
    <row r="218" spans="1:25" ht="15.75">
      <c r="A218" s="9">
        <f>A$80</f>
        <v>41230</v>
      </c>
      <c r="B218" s="14">
        <v>898.74</v>
      </c>
      <c r="C218" s="14">
        <v>837.05</v>
      </c>
      <c r="D218" s="14">
        <v>773.58</v>
      </c>
      <c r="E218" s="14">
        <v>696.12</v>
      </c>
      <c r="F218" s="14">
        <v>719.22</v>
      </c>
      <c r="G218" s="14">
        <v>787.66</v>
      </c>
      <c r="H218" s="14">
        <v>822.65</v>
      </c>
      <c r="I218" s="14">
        <v>890.03</v>
      </c>
      <c r="J218" s="14">
        <v>986.94</v>
      </c>
      <c r="K218" s="14">
        <v>1090.46</v>
      </c>
      <c r="L218" s="14">
        <v>1144.03</v>
      </c>
      <c r="M218" s="14">
        <v>1142.14</v>
      </c>
      <c r="N218" s="14">
        <v>1123.7</v>
      </c>
      <c r="O218" s="14">
        <v>1116.21</v>
      </c>
      <c r="P218" s="14">
        <v>1112.73</v>
      </c>
      <c r="Q218" s="14">
        <v>1135.87</v>
      </c>
      <c r="R218" s="14">
        <v>1150.24</v>
      </c>
      <c r="S218" s="14">
        <v>1205.54</v>
      </c>
      <c r="T218" s="14">
        <v>1260.85</v>
      </c>
      <c r="U218" s="14">
        <v>1258.2</v>
      </c>
      <c r="V218" s="14">
        <v>1216.06</v>
      </c>
      <c r="W218" s="14">
        <v>1192.22</v>
      </c>
      <c r="X218" s="14">
        <v>1063.88</v>
      </c>
      <c r="Y218" s="14">
        <v>916.47</v>
      </c>
    </row>
    <row r="219" spans="1:25" ht="15.75">
      <c r="A219" s="9">
        <f>A$81</f>
        <v>41231</v>
      </c>
      <c r="B219" s="14">
        <v>824.99</v>
      </c>
      <c r="C219" s="14">
        <v>807.52</v>
      </c>
      <c r="D219" s="14">
        <v>719.71</v>
      </c>
      <c r="E219" s="14">
        <v>706.59</v>
      </c>
      <c r="F219" s="14">
        <v>719.27</v>
      </c>
      <c r="G219" s="14">
        <v>728.64</v>
      </c>
      <c r="H219" s="14">
        <v>803.15</v>
      </c>
      <c r="I219" s="14">
        <v>816.92</v>
      </c>
      <c r="J219" s="14">
        <v>861.61</v>
      </c>
      <c r="K219" s="14">
        <v>979.88</v>
      </c>
      <c r="L219" s="14">
        <v>1008.37</v>
      </c>
      <c r="M219" s="14">
        <v>1012.82</v>
      </c>
      <c r="N219" s="14">
        <v>1011.11</v>
      </c>
      <c r="O219" s="14">
        <v>1012.78</v>
      </c>
      <c r="P219" s="14">
        <v>1014.93</v>
      </c>
      <c r="Q219" s="14">
        <v>1025.91</v>
      </c>
      <c r="R219" s="14">
        <v>1093.39</v>
      </c>
      <c r="S219" s="14">
        <v>1160.46</v>
      </c>
      <c r="T219" s="14">
        <v>1241.83</v>
      </c>
      <c r="U219" s="14">
        <v>1227.02</v>
      </c>
      <c r="V219" s="14">
        <v>1188.16</v>
      </c>
      <c r="W219" s="14">
        <v>1132.9</v>
      </c>
      <c r="X219" s="14">
        <v>1018.39</v>
      </c>
      <c r="Y219" s="14">
        <v>926.37</v>
      </c>
    </row>
    <row r="220" spans="1:25" ht="15.75">
      <c r="A220" s="9">
        <f>A$82</f>
        <v>41232</v>
      </c>
      <c r="B220" s="14">
        <v>794.74</v>
      </c>
      <c r="C220" s="14">
        <v>769.3</v>
      </c>
      <c r="D220" s="14">
        <v>705.01</v>
      </c>
      <c r="E220" s="14">
        <v>668.5</v>
      </c>
      <c r="F220" s="14">
        <v>695.72</v>
      </c>
      <c r="G220" s="14">
        <v>723.45</v>
      </c>
      <c r="H220" s="14">
        <v>810.43</v>
      </c>
      <c r="I220" s="14">
        <v>1067.9</v>
      </c>
      <c r="J220" s="14">
        <v>1187.6</v>
      </c>
      <c r="K220" s="14">
        <v>1236.16</v>
      </c>
      <c r="L220" s="14">
        <v>1303.08</v>
      </c>
      <c r="M220" s="14">
        <v>1281.47</v>
      </c>
      <c r="N220" s="14">
        <v>1231.05</v>
      </c>
      <c r="O220" s="14">
        <v>1240.5</v>
      </c>
      <c r="P220" s="14">
        <v>1233.64</v>
      </c>
      <c r="Q220" s="14">
        <v>1224.62</v>
      </c>
      <c r="R220" s="14">
        <v>1224.67</v>
      </c>
      <c r="S220" s="14">
        <v>1230.22</v>
      </c>
      <c r="T220" s="14">
        <v>1263.77</v>
      </c>
      <c r="U220" s="14">
        <v>1268.98</v>
      </c>
      <c r="V220" s="14">
        <v>1211.65</v>
      </c>
      <c r="W220" s="14">
        <v>1178.72</v>
      </c>
      <c r="X220" s="14">
        <v>1024.86</v>
      </c>
      <c r="Y220" s="14">
        <v>871.42</v>
      </c>
    </row>
    <row r="221" spans="1:25" ht="15.75">
      <c r="A221" s="9">
        <f>A$83</f>
        <v>41233</v>
      </c>
      <c r="B221" s="14">
        <v>727.83</v>
      </c>
      <c r="C221" s="14">
        <v>704.83</v>
      </c>
      <c r="D221" s="14">
        <v>692.74</v>
      </c>
      <c r="E221" s="14">
        <v>649.82</v>
      </c>
      <c r="F221" s="14">
        <v>689.74</v>
      </c>
      <c r="G221" s="14">
        <v>703.68</v>
      </c>
      <c r="H221" s="14">
        <v>810.11</v>
      </c>
      <c r="I221" s="14">
        <v>1023.8</v>
      </c>
      <c r="J221" s="14">
        <v>1189.53</v>
      </c>
      <c r="K221" s="14">
        <v>1240.77</v>
      </c>
      <c r="L221" s="14">
        <v>1225.49</v>
      </c>
      <c r="M221" s="14">
        <v>1228.2</v>
      </c>
      <c r="N221" s="14">
        <v>1200.52</v>
      </c>
      <c r="O221" s="14">
        <v>1205.43</v>
      </c>
      <c r="P221" s="14">
        <v>1202.97</v>
      </c>
      <c r="Q221" s="14">
        <v>1194.15</v>
      </c>
      <c r="R221" s="14">
        <v>1194.98</v>
      </c>
      <c r="S221" s="14">
        <v>1195.99</v>
      </c>
      <c r="T221" s="14">
        <v>1224.22</v>
      </c>
      <c r="U221" s="14">
        <v>1214.56</v>
      </c>
      <c r="V221" s="14">
        <v>1197.73</v>
      </c>
      <c r="W221" s="14">
        <v>1105.03</v>
      </c>
      <c r="X221" s="14">
        <v>1010.93</v>
      </c>
      <c r="Y221" s="14">
        <v>820.98</v>
      </c>
    </row>
    <row r="222" spans="1:25" ht="15.75">
      <c r="A222" s="9">
        <f>A$84</f>
        <v>41234</v>
      </c>
      <c r="B222" s="14">
        <v>711.9</v>
      </c>
      <c r="C222" s="14">
        <v>692.65</v>
      </c>
      <c r="D222" s="14">
        <v>649.55</v>
      </c>
      <c r="E222" s="14">
        <v>690.07</v>
      </c>
      <c r="F222" s="14">
        <v>687</v>
      </c>
      <c r="G222" s="14">
        <v>693.56</v>
      </c>
      <c r="H222" s="14">
        <v>812.38</v>
      </c>
      <c r="I222" s="14">
        <v>1033.75</v>
      </c>
      <c r="J222" s="14">
        <v>1216.3</v>
      </c>
      <c r="K222" s="14">
        <v>1261.13</v>
      </c>
      <c r="L222" s="14">
        <v>1254.08</v>
      </c>
      <c r="M222" s="14">
        <v>1279.09</v>
      </c>
      <c r="N222" s="14">
        <v>1224.92</v>
      </c>
      <c r="O222" s="14">
        <v>1237.04</v>
      </c>
      <c r="P222" s="14">
        <v>1232.28</v>
      </c>
      <c r="Q222" s="14">
        <v>1218.73</v>
      </c>
      <c r="R222" s="14">
        <v>1217.1</v>
      </c>
      <c r="S222" s="14">
        <v>1220.46</v>
      </c>
      <c r="T222" s="14">
        <v>1321.91</v>
      </c>
      <c r="U222" s="14">
        <v>1246.7</v>
      </c>
      <c r="V222" s="14">
        <v>1194.18</v>
      </c>
      <c r="W222" s="14">
        <v>1112.32</v>
      </c>
      <c r="X222" s="14">
        <v>1016.01</v>
      </c>
      <c r="Y222" s="14">
        <v>819.91</v>
      </c>
    </row>
    <row r="223" spans="1:25" ht="15.75">
      <c r="A223" s="9">
        <f>A$85</f>
        <v>41235</v>
      </c>
      <c r="B223" s="14">
        <v>710.43</v>
      </c>
      <c r="C223" s="14">
        <v>694.2</v>
      </c>
      <c r="D223" s="14">
        <v>680.48</v>
      </c>
      <c r="E223" s="14">
        <v>687.59</v>
      </c>
      <c r="F223" s="14">
        <v>695.24</v>
      </c>
      <c r="G223" s="14">
        <v>695.4</v>
      </c>
      <c r="H223" s="14">
        <v>776.36</v>
      </c>
      <c r="I223" s="14">
        <v>1013.12</v>
      </c>
      <c r="J223" s="14">
        <v>1181.13</v>
      </c>
      <c r="K223" s="14">
        <v>1227.94</v>
      </c>
      <c r="L223" s="14">
        <v>1226.74</v>
      </c>
      <c r="M223" s="14">
        <v>1256.88</v>
      </c>
      <c r="N223" s="14">
        <v>1210.6</v>
      </c>
      <c r="O223" s="14">
        <v>1225.88</v>
      </c>
      <c r="P223" s="14">
        <v>1224.28</v>
      </c>
      <c r="Q223" s="14">
        <v>1208.6</v>
      </c>
      <c r="R223" s="14">
        <v>1218.63</v>
      </c>
      <c r="S223" s="14">
        <v>1216.96</v>
      </c>
      <c r="T223" s="14">
        <v>1315.64</v>
      </c>
      <c r="U223" s="14">
        <v>1268.12</v>
      </c>
      <c r="V223" s="14">
        <v>1199</v>
      </c>
      <c r="W223" s="14">
        <v>1173.97</v>
      </c>
      <c r="X223" s="14">
        <v>1003.51</v>
      </c>
      <c r="Y223" s="14">
        <v>828.57</v>
      </c>
    </row>
    <row r="224" spans="1:25" ht="15.75">
      <c r="A224" s="9">
        <f>A$86</f>
        <v>41236</v>
      </c>
      <c r="B224" s="14">
        <v>790.99</v>
      </c>
      <c r="C224" s="14">
        <v>766.37</v>
      </c>
      <c r="D224" s="14">
        <v>757.7</v>
      </c>
      <c r="E224" s="14">
        <v>757.32</v>
      </c>
      <c r="F224" s="14">
        <v>769.78</v>
      </c>
      <c r="G224" s="14">
        <v>786.65</v>
      </c>
      <c r="H224" s="14">
        <v>841.77</v>
      </c>
      <c r="I224" s="14">
        <v>1029.41</v>
      </c>
      <c r="J224" s="14">
        <v>1213.55</v>
      </c>
      <c r="K224" s="14">
        <v>1251.8</v>
      </c>
      <c r="L224" s="14">
        <v>1246.57</v>
      </c>
      <c r="M224" s="14">
        <v>1269.43</v>
      </c>
      <c r="N224" s="14">
        <v>1210.97</v>
      </c>
      <c r="O224" s="14">
        <v>1227.48</v>
      </c>
      <c r="P224" s="14">
        <v>1212.02</v>
      </c>
      <c r="Q224" s="14">
        <v>1209.03</v>
      </c>
      <c r="R224" s="14">
        <v>1206.84</v>
      </c>
      <c r="S224" s="14">
        <v>1216.61</v>
      </c>
      <c r="T224" s="14">
        <v>1291.82</v>
      </c>
      <c r="U224" s="14">
        <v>1233.83</v>
      </c>
      <c r="V224" s="14">
        <v>1185.1</v>
      </c>
      <c r="W224" s="14">
        <v>1090.98</v>
      </c>
      <c r="X224" s="14">
        <v>943.15</v>
      </c>
      <c r="Y224" s="14">
        <v>848.14</v>
      </c>
    </row>
    <row r="225" spans="1:25" ht="15.75">
      <c r="A225" s="9">
        <f>A$87</f>
        <v>41237</v>
      </c>
      <c r="B225" s="14">
        <v>835.89</v>
      </c>
      <c r="C225" s="14">
        <v>820.66</v>
      </c>
      <c r="D225" s="14">
        <v>786.02</v>
      </c>
      <c r="E225" s="14">
        <v>746.91</v>
      </c>
      <c r="F225" s="14">
        <v>739.8</v>
      </c>
      <c r="G225" s="14">
        <v>698.48</v>
      </c>
      <c r="H225" s="14">
        <v>771.46</v>
      </c>
      <c r="I225" s="14">
        <v>869.36</v>
      </c>
      <c r="J225" s="14">
        <v>955.51</v>
      </c>
      <c r="K225" s="14">
        <v>1053.32</v>
      </c>
      <c r="L225" s="14">
        <v>1102.92</v>
      </c>
      <c r="M225" s="14">
        <v>1102.09</v>
      </c>
      <c r="N225" s="14">
        <v>1066.34</v>
      </c>
      <c r="O225" s="14">
        <v>1059.47</v>
      </c>
      <c r="P225" s="14">
        <v>1060.72</v>
      </c>
      <c r="Q225" s="14">
        <v>1037</v>
      </c>
      <c r="R225" s="14">
        <v>1083.09</v>
      </c>
      <c r="S225" s="14">
        <v>1203.77</v>
      </c>
      <c r="T225" s="14">
        <v>1281.71</v>
      </c>
      <c r="U225" s="14">
        <v>1242.67</v>
      </c>
      <c r="V225" s="14">
        <v>1185.19</v>
      </c>
      <c r="W225" s="14">
        <v>1122.86</v>
      </c>
      <c r="X225" s="14">
        <v>1026.13</v>
      </c>
      <c r="Y225" s="14">
        <v>877.32</v>
      </c>
    </row>
    <row r="226" spans="1:25" ht="15.75">
      <c r="A226" s="9">
        <f>A$88</f>
        <v>41238</v>
      </c>
      <c r="B226" s="14">
        <v>783.64</v>
      </c>
      <c r="C226" s="14">
        <v>696.64</v>
      </c>
      <c r="D226" s="14">
        <v>646.36</v>
      </c>
      <c r="E226" s="14">
        <v>618.18</v>
      </c>
      <c r="F226" s="14">
        <v>616.71</v>
      </c>
      <c r="G226" s="14">
        <v>613.66</v>
      </c>
      <c r="H226" s="14">
        <v>90.95</v>
      </c>
      <c r="I226" s="14">
        <v>687.82</v>
      </c>
      <c r="J226" s="14">
        <v>833.52</v>
      </c>
      <c r="K226" s="14">
        <v>883.65</v>
      </c>
      <c r="L226" s="14">
        <v>941.13</v>
      </c>
      <c r="M226" s="14">
        <v>959.5</v>
      </c>
      <c r="N226" s="14">
        <v>951.88</v>
      </c>
      <c r="O226" s="14">
        <v>957.76</v>
      </c>
      <c r="P226" s="14">
        <v>964.27</v>
      </c>
      <c r="Q226" s="14">
        <v>964.47</v>
      </c>
      <c r="R226" s="14">
        <v>1072.14</v>
      </c>
      <c r="S226" s="14">
        <v>1115.43</v>
      </c>
      <c r="T226" s="14">
        <v>1205.95</v>
      </c>
      <c r="U226" s="14">
        <v>1201.72</v>
      </c>
      <c r="V226" s="14">
        <v>1143.61</v>
      </c>
      <c r="W226" s="14">
        <v>1105.52</v>
      </c>
      <c r="X226" s="14">
        <v>956.35</v>
      </c>
      <c r="Y226" s="14">
        <v>845.08</v>
      </c>
    </row>
    <row r="227" spans="1:25" ht="15.75">
      <c r="A227" s="9">
        <f>A$89</f>
        <v>41239</v>
      </c>
      <c r="B227" s="14">
        <v>648.01</v>
      </c>
      <c r="C227" s="14">
        <v>632.3</v>
      </c>
      <c r="D227" s="14">
        <v>623.34</v>
      </c>
      <c r="E227" s="14">
        <v>621.98</v>
      </c>
      <c r="F227" s="14">
        <v>625.61</v>
      </c>
      <c r="G227" s="14">
        <v>629.25</v>
      </c>
      <c r="H227" s="14">
        <v>725.08</v>
      </c>
      <c r="I227" s="14">
        <v>962.03</v>
      </c>
      <c r="J227" s="14">
        <v>1147.15</v>
      </c>
      <c r="K227" s="14">
        <v>1198.43</v>
      </c>
      <c r="L227" s="14">
        <v>1234.53</v>
      </c>
      <c r="M227" s="14">
        <v>1010.85</v>
      </c>
      <c r="N227" s="14">
        <v>1179.74</v>
      </c>
      <c r="O227" s="14">
        <v>1190.92</v>
      </c>
      <c r="P227" s="14">
        <v>1187.86</v>
      </c>
      <c r="Q227" s="14">
        <v>1181.12</v>
      </c>
      <c r="R227" s="14">
        <v>1180.28</v>
      </c>
      <c r="S227" s="14">
        <v>1183.89</v>
      </c>
      <c r="T227" s="14">
        <v>1207.89</v>
      </c>
      <c r="U227" s="14">
        <v>1222.37</v>
      </c>
      <c r="V227" s="14">
        <v>1187.46</v>
      </c>
      <c r="W227" s="14">
        <v>1096.14</v>
      </c>
      <c r="X227" s="14">
        <v>1005.69</v>
      </c>
      <c r="Y227" s="14">
        <v>832.63</v>
      </c>
    </row>
    <row r="228" spans="1:25" ht="15.75">
      <c r="A228" s="9">
        <f>A$90</f>
        <v>41240</v>
      </c>
      <c r="B228" s="14">
        <v>694.14</v>
      </c>
      <c r="C228" s="14">
        <v>655.1</v>
      </c>
      <c r="D228" s="14">
        <v>645.46</v>
      </c>
      <c r="E228" s="14">
        <v>639.24</v>
      </c>
      <c r="F228" s="14">
        <v>643.53</v>
      </c>
      <c r="G228" s="14">
        <v>646.64</v>
      </c>
      <c r="H228" s="14">
        <v>775.85</v>
      </c>
      <c r="I228" s="14">
        <v>989.51</v>
      </c>
      <c r="J228" s="14">
        <v>1179.31</v>
      </c>
      <c r="K228" s="14">
        <v>1206.2</v>
      </c>
      <c r="L228" s="14">
        <v>1197.13</v>
      </c>
      <c r="M228" s="14">
        <v>1215.55</v>
      </c>
      <c r="N228" s="14">
        <v>1179.46</v>
      </c>
      <c r="O228" s="14">
        <v>1183.2</v>
      </c>
      <c r="P228" s="14">
        <v>1172.98</v>
      </c>
      <c r="Q228" s="14">
        <v>1159.47</v>
      </c>
      <c r="R228" s="14">
        <v>1165.91</v>
      </c>
      <c r="S228" s="14">
        <v>1172.6</v>
      </c>
      <c r="T228" s="14">
        <v>1197.49</v>
      </c>
      <c r="U228" s="14">
        <v>1189.8</v>
      </c>
      <c r="V228" s="14">
        <v>1178.47</v>
      </c>
      <c r="W228" s="14">
        <v>1093.72</v>
      </c>
      <c r="X228" s="14">
        <v>984.26</v>
      </c>
      <c r="Y228" s="14">
        <v>815.67</v>
      </c>
    </row>
    <row r="229" spans="1:25" ht="15.75">
      <c r="A229" s="9">
        <f>A$91</f>
        <v>41241</v>
      </c>
      <c r="B229" s="14">
        <v>664.38</v>
      </c>
      <c r="C229" s="14">
        <v>641.39</v>
      </c>
      <c r="D229" s="14">
        <v>633.51</v>
      </c>
      <c r="E229" s="14">
        <v>629.72</v>
      </c>
      <c r="F229" s="14">
        <v>630.8</v>
      </c>
      <c r="G229" s="14">
        <v>638.29</v>
      </c>
      <c r="H229" s="14">
        <v>801.69</v>
      </c>
      <c r="I229" s="14">
        <v>1014.38</v>
      </c>
      <c r="J229" s="14">
        <v>1183.19</v>
      </c>
      <c r="K229" s="14">
        <v>1217.44</v>
      </c>
      <c r="L229" s="14">
        <v>1233.97</v>
      </c>
      <c r="M229" s="14">
        <v>1225.55</v>
      </c>
      <c r="N229" s="14">
        <v>1193.43</v>
      </c>
      <c r="O229" s="14">
        <v>1199.56</v>
      </c>
      <c r="P229" s="14">
        <v>1197.87</v>
      </c>
      <c r="Q229" s="14">
        <v>1188.36</v>
      </c>
      <c r="R229" s="14">
        <v>1196.04</v>
      </c>
      <c r="S229" s="14">
        <v>1197.55</v>
      </c>
      <c r="T229" s="14">
        <v>1227.2</v>
      </c>
      <c r="U229" s="14">
        <v>1227.33</v>
      </c>
      <c r="V229" s="14">
        <v>1181.08</v>
      </c>
      <c r="W229" s="14">
        <v>1088.19</v>
      </c>
      <c r="X229" s="14">
        <v>1008.96</v>
      </c>
      <c r="Y229" s="14">
        <v>810.98</v>
      </c>
    </row>
    <row r="230" spans="1:25" ht="15.75">
      <c r="A230" s="9">
        <f>A$92</f>
        <v>41242</v>
      </c>
      <c r="B230" s="14">
        <v>662.87</v>
      </c>
      <c r="C230" s="14">
        <v>648.93</v>
      </c>
      <c r="D230" s="14">
        <v>637.16</v>
      </c>
      <c r="E230" s="14">
        <v>639.92</v>
      </c>
      <c r="F230" s="14">
        <v>646.55</v>
      </c>
      <c r="G230" s="14">
        <v>653.69</v>
      </c>
      <c r="H230" s="14">
        <v>675.75</v>
      </c>
      <c r="I230" s="14">
        <v>980.18</v>
      </c>
      <c r="J230" s="14">
        <v>1117.02</v>
      </c>
      <c r="K230" s="14">
        <v>1183.58</v>
      </c>
      <c r="L230" s="14">
        <v>1201.12</v>
      </c>
      <c r="M230" s="14">
        <v>1185.84</v>
      </c>
      <c r="N230" s="14">
        <v>1157.12</v>
      </c>
      <c r="O230" s="14">
        <v>1168.84</v>
      </c>
      <c r="P230" s="14">
        <v>1161.08</v>
      </c>
      <c r="Q230" s="14">
        <v>1151.42</v>
      </c>
      <c r="R230" s="14">
        <v>1181.6</v>
      </c>
      <c r="S230" s="14">
        <v>1169.53</v>
      </c>
      <c r="T230" s="14">
        <v>1205.05</v>
      </c>
      <c r="U230" s="14">
        <v>1212.17</v>
      </c>
      <c r="V230" s="14">
        <v>1146.97</v>
      </c>
      <c r="W230" s="14">
        <v>1084.57</v>
      </c>
      <c r="X230" s="14">
        <v>962.42</v>
      </c>
      <c r="Y230" s="14">
        <v>787.53</v>
      </c>
    </row>
    <row r="231" spans="1:25" ht="15.75">
      <c r="A231" s="9">
        <f>A$93</f>
        <v>41243</v>
      </c>
      <c r="B231" s="14">
        <v>651.71</v>
      </c>
      <c r="C231" s="14">
        <v>640.51</v>
      </c>
      <c r="D231" s="14">
        <v>635.99</v>
      </c>
      <c r="E231" s="14">
        <v>630.16</v>
      </c>
      <c r="F231" s="14">
        <v>636.28</v>
      </c>
      <c r="G231" s="14">
        <v>643.05</v>
      </c>
      <c r="H231" s="14">
        <v>745.15</v>
      </c>
      <c r="I231" s="14">
        <v>984.08</v>
      </c>
      <c r="J231" s="14">
        <v>1128.39</v>
      </c>
      <c r="K231" s="14">
        <v>1178.67</v>
      </c>
      <c r="L231" s="14">
        <v>1191.19</v>
      </c>
      <c r="M231" s="14">
        <v>1188.16</v>
      </c>
      <c r="N231" s="14">
        <v>1161.54</v>
      </c>
      <c r="O231" s="14">
        <v>1169.69</v>
      </c>
      <c r="P231" s="14">
        <v>1158.4</v>
      </c>
      <c r="Q231" s="14">
        <v>1149.99</v>
      </c>
      <c r="R231" s="14">
        <v>1156.77</v>
      </c>
      <c r="S231" s="14">
        <v>1158.58</v>
      </c>
      <c r="T231" s="14">
        <v>1194.3</v>
      </c>
      <c r="U231" s="14">
        <v>1197.81</v>
      </c>
      <c r="V231" s="14">
        <v>1134.32</v>
      </c>
      <c r="W231" s="14">
        <v>1079.31</v>
      </c>
      <c r="X231" s="14">
        <v>961.02</v>
      </c>
      <c r="Y231" s="14">
        <v>801.7</v>
      </c>
    </row>
    <row r="232" spans="1:25" ht="12.75">
      <c r="A232" s="10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5.75" customHeight="1">
      <c r="A233" s="68" t="s">
        <v>13</v>
      </c>
      <c r="B233" s="68" t="s">
        <v>46</v>
      </c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</row>
    <row r="234" spans="1:25" ht="31.5">
      <c r="A234" s="68"/>
      <c r="B234" s="6" t="s">
        <v>14</v>
      </c>
      <c r="C234" s="6" t="s">
        <v>15</v>
      </c>
      <c r="D234" s="6" t="s">
        <v>16</v>
      </c>
      <c r="E234" s="6" t="s">
        <v>17</v>
      </c>
      <c r="F234" s="6" t="s">
        <v>18</v>
      </c>
      <c r="G234" s="6" t="s">
        <v>19</v>
      </c>
      <c r="H234" s="6" t="s">
        <v>20</v>
      </c>
      <c r="I234" s="6" t="s">
        <v>21</v>
      </c>
      <c r="J234" s="6" t="s">
        <v>22</v>
      </c>
      <c r="K234" s="6" t="s">
        <v>23</v>
      </c>
      <c r="L234" s="6" t="s">
        <v>24</v>
      </c>
      <c r="M234" s="6" t="s">
        <v>25</v>
      </c>
      <c r="N234" s="6" t="s">
        <v>26</v>
      </c>
      <c r="O234" s="6" t="s">
        <v>27</v>
      </c>
      <c r="P234" s="6" t="s">
        <v>28</v>
      </c>
      <c r="Q234" s="6" t="s">
        <v>29</v>
      </c>
      <c r="R234" s="6" t="s">
        <v>30</v>
      </c>
      <c r="S234" s="6" t="s">
        <v>31</v>
      </c>
      <c r="T234" s="6" t="s">
        <v>32</v>
      </c>
      <c r="U234" s="6" t="s">
        <v>33</v>
      </c>
      <c r="V234" s="6" t="s">
        <v>34</v>
      </c>
      <c r="W234" s="6" t="s">
        <v>35</v>
      </c>
      <c r="X234" s="6" t="s">
        <v>36</v>
      </c>
      <c r="Y234" s="6" t="s">
        <v>37</v>
      </c>
    </row>
    <row r="235" spans="1:25" ht="15.75">
      <c r="A235" s="9">
        <f>A$64</f>
        <v>41214</v>
      </c>
      <c r="B235" s="14">
        <v>898.02</v>
      </c>
      <c r="C235" s="14">
        <v>827.4</v>
      </c>
      <c r="D235" s="14">
        <v>758.87</v>
      </c>
      <c r="E235" s="14">
        <v>721.25</v>
      </c>
      <c r="F235" s="14">
        <v>752.44</v>
      </c>
      <c r="G235" s="14">
        <v>856.89</v>
      </c>
      <c r="H235" s="14">
        <v>903.5</v>
      </c>
      <c r="I235" s="14">
        <v>1135.28</v>
      </c>
      <c r="J235" s="14">
        <v>1266.67</v>
      </c>
      <c r="K235" s="14">
        <v>1298.34</v>
      </c>
      <c r="L235" s="14">
        <v>1313.93</v>
      </c>
      <c r="M235" s="14">
        <v>1342.42</v>
      </c>
      <c r="N235" s="14">
        <v>1311.92</v>
      </c>
      <c r="O235" s="14">
        <v>1317.07</v>
      </c>
      <c r="P235" s="14">
        <v>1295.97</v>
      </c>
      <c r="Q235" s="14">
        <v>1293.62</v>
      </c>
      <c r="R235" s="14">
        <v>1293.7</v>
      </c>
      <c r="S235" s="14">
        <v>1292.96</v>
      </c>
      <c r="T235" s="14">
        <v>1362.69</v>
      </c>
      <c r="U235" s="14">
        <v>1360.91</v>
      </c>
      <c r="V235" s="14">
        <v>1362.86</v>
      </c>
      <c r="W235" s="14">
        <v>1346.05</v>
      </c>
      <c r="X235" s="14">
        <v>1275.36</v>
      </c>
      <c r="Y235" s="14">
        <v>1035.25</v>
      </c>
    </row>
    <row r="236" spans="1:25" ht="15.75">
      <c r="A236" s="9">
        <f>A$65</f>
        <v>41215</v>
      </c>
      <c r="B236" s="14">
        <v>943.18</v>
      </c>
      <c r="C236" s="14">
        <v>824.32</v>
      </c>
      <c r="D236" s="14">
        <v>759.2</v>
      </c>
      <c r="E236" s="14">
        <v>771.27</v>
      </c>
      <c r="F236" s="14">
        <v>783.35</v>
      </c>
      <c r="G236" s="14">
        <v>862.52</v>
      </c>
      <c r="H236" s="14">
        <v>974.74</v>
      </c>
      <c r="I236" s="14">
        <v>1172.73</v>
      </c>
      <c r="J236" s="14">
        <v>1331.92</v>
      </c>
      <c r="K236" s="14">
        <v>1437.51</v>
      </c>
      <c r="L236" s="14">
        <v>1499.63</v>
      </c>
      <c r="M236" s="14">
        <v>1520.79</v>
      </c>
      <c r="N236" s="14">
        <v>1510.59</v>
      </c>
      <c r="O236" s="14">
        <v>1511.33</v>
      </c>
      <c r="P236" s="14">
        <v>1467.48</v>
      </c>
      <c r="Q236" s="14">
        <v>1384.47</v>
      </c>
      <c r="R236" s="14">
        <v>1345.01</v>
      </c>
      <c r="S236" s="14">
        <v>1346.52</v>
      </c>
      <c r="T236" s="14">
        <v>1505.68</v>
      </c>
      <c r="U236" s="14">
        <v>1519.46</v>
      </c>
      <c r="V236" s="14">
        <v>1521.81</v>
      </c>
      <c r="W236" s="14">
        <v>1496.34</v>
      </c>
      <c r="X236" s="14">
        <v>1287.09</v>
      </c>
      <c r="Y236" s="14">
        <v>1129.45</v>
      </c>
    </row>
    <row r="237" spans="1:25" ht="15.75">
      <c r="A237" s="9">
        <f>A$66</f>
        <v>41216</v>
      </c>
      <c r="B237" s="14">
        <v>981.99</v>
      </c>
      <c r="C237" s="14">
        <v>876.23</v>
      </c>
      <c r="D237" s="14">
        <v>854.6</v>
      </c>
      <c r="E237" s="14">
        <v>848.03</v>
      </c>
      <c r="F237" s="14">
        <v>821.48</v>
      </c>
      <c r="G237" s="14">
        <v>867.34</v>
      </c>
      <c r="H237" s="14">
        <v>988.5</v>
      </c>
      <c r="I237" s="14">
        <v>1051.59</v>
      </c>
      <c r="J237" s="14">
        <v>1164.27</v>
      </c>
      <c r="K237" s="14">
        <v>1233.97</v>
      </c>
      <c r="L237" s="14">
        <v>1272.29</v>
      </c>
      <c r="M237" s="14">
        <v>1280.23</v>
      </c>
      <c r="N237" s="14">
        <v>1267.79</v>
      </c>
      <c r="O237" s="14">
        <v>1263.56</v>
      </c>
      <c r="P237" s="14">
        <v>1259.64</v>
      </c>
      <c r="Q237" s="14">
        <v>1257.9</v>
      </c>
      <c r="R237" s="14">
        <v>1259</v>
      </c>
      <c r="S237" s="14">
        <v>1296.13</v>
      </c>
      <c r="T237" s="14">
        <v>1362.63</v>
      </c>
      <c r="U237" s="14">
        <v>1383.37</v>
      </c>
      <c r="V237" s="14">
        <v>1369.37</v>
      </c>
      <c r="W237" s="14">
        <v>1335.65</v>
      </c>
      <c r="X237" s="14">
        <v>1267.5</v>
      </c>
      <c r="Y237" s="14">
        <v>1175.14</v>
      </c>
    </row>
    <row r="238" spans="1:25" ht="15.75">
      <c r="A238" s="9">
        <f>A$67</f>
        <v>41217</v>
      </c>
      <c r="B238" s="14">
        <v>1084.73</v>
      </c>
      <c r="C238" s="14">
        <v>914.94</v>
      </c>
      <c r="D238" s="14">
        <v>852.68</v>
      </c>
      <c r="E238" s="14">
        <v>841.73</v>
      </c>
      <c r="F238" s="14">
        <v>818.24</v>
      </c>
      <c r="G238" s="14">
        <v>834.03</v>
      </c>
      <c r="H238" s="14">
        <v>920.41</v>
      </c>
      <c r="I238" s="14">
        <v>1007.37</v>
      </c>
      <c r="J238" s="14">
        <v>1081.24</v>
      </c>
      <c r="K238" s="14">
        <v>1148.04</v>
      </c>
      <c r="L238" s="14">
        <v>1203.07</v>
      </c>
      <c r="M238" s="14">
        <v>1230.55</v>
      </c>
      <c r="N238" s="14">
        <v>1235.37</v>
      </c>
      <c r="O238" s="14">
        <v>1232.06</v>
      </c>
      <c r="P238" s="14">
        <v>1234.9</v>
      </c>
      <c r="Q238" s="14">
        <v>1251.22</v>
      </c>
      <c r="R238" s="14">
        <v>1293.33</v>
      </c>
      <c r="S238" s="14">
        <v>1316.49</v>
      </c>
      <c r="T238" s="14">
        <v>1390.73</v>
      </c>
      <c r="U238" s="14">
        <v>1399.47</v>
      </c>
      <c r="V238" s="14">
        <v>1354.05</v>
      </c>
      <c r="W238" s="14">
        <v>1322.8</v>
      </c>
      <c r="X238" s="14">
        <v>1210.96</v>
      </c>
      <c r="Y238" s="14">
        <v>1121.6</v>
      </c>
    </row>
    <row r="239" spans="1:25" ht="15.75">
      <c r="A239" s="9">
        <f>A$68</f>
        <v>41218</v>
      </c>
      <c r="B239" s="14">
        <v>1015.55</v>
      </c>
      <c r="C239" s="14">
        <v>931.77</v>
      </c>
      <c r="D239" s="14">
        <v>859.53</v>
      </c>
      <c r="E239" s="14">
        <v>821.32</v>
      </c>
      <c r="F239" s="14">
        <v>815.43</v>
      </c>
      <c r="G239" s="14">
        <v>800.23</v>
      </c>
      <c r="H239" s="14">
        <v>828.61</v>
      </c>
      <c r="I239" s="14">
        <v>938.69</v>
      </c>
      <c r="J239" s="14">
        <v>1035.51</v>
      </c>
      <c r="K239" s="14">
        <v>1112.01</v>
      </c>
      <c r="L239" s="14">
        <v>1151.46</v>
      </c>
      <c r="M239" s="14">
        <v>1201.26</v>
      </c>
      <c r="N239" s="14">
        <v>1177.93</v>
      </c>
      <c r="O239" s="14">
        <v>1194.39</v>
      </c>
      <c r="P239" s="14">
        <v>1204.66</v>
      </c>
      <c r="Q239" s="14">
        <v>1235.45</v>
      </c>
      <c r="R239" s="14">
        <v>1266.59</v>
      </c>
      <c r="S239" s="14">
        <v>1288.34</v>
      </c>
      <c r="T239" s="14">
        <v>1341.36</v>
      </c>
      <c r="U239" s="14">
        <v>1350.14</v>
      </c>
      <c r="V239" s="14">
        <v>1318.57</v>
      </c>
      <c r="W239" s="14">
        <v>1311.07</v>
      </c>
      <c r="X239" s="14">
        <v>1204.8</v>
      </c>
      <c r="Y239" s="14">
        <v>1037.56</v>
      </c>
    </row>
    <row r="240" spans="1:25" ht="15.75">
      <c r="A240" s="9">
        <f>A$69</f>
        <v>41219</v>
      </c>
      <c r="B240" s="14">
        <v>911.49</v>
      </c>
      <c r="C240" s="14">
        <v>857.43</v>
      </c>
      <c r="D240" s="14">
        <v>803.49</v>
      </c>
      <c r="E240" s="14">
        <v>740.51</v>
      </c>
      <c r="F240" s="14">
        <v>763.75</v>
      </c>
      <c r="G240" s="14">
        <v>804.1</v>
      </c>
      <c r="H240" s="14">
        <v>969.75</v>
      </c>
      <c r="I240" s="14">
        <v>1130.77</v>
      </c>
      <c r="J240" s="14">
        <v>1261.63</v>
      </c>
      <c r="K240" s="14">
        <v>1288.96</v>
      </c>
      <c r="L240" s="14">
        <v>1298.19</v>
      </c>
      <c r="M240" s="14">
        <v>1306.24</v>
      </c>
      <c r="N240" s="14">
        <v>1284.86</v>
      </c>
      <c r="O240" s="14">
        <v>1303.81</v>
      </c>
      <c r="P240" s="14">
        <v>1287.79</v>
      </c>
      <c r="Q240" s="14">
        <v>1284.73</v>
      </c>
      <c r="R240" s="14">
        <v>1283.99</v>
      </c>
      <c r="S240" s="14">
        <v>1290.7</v>
      </c>
      <c r="T240" s="14">
        <v>1332.52</v>
      </c>
      <c r="U240" s="14">
        <v>1328.91</v>
      </c>
      <c r="V240" s="14">
        <v>1322.13</v>
      </c>
      <c r="W240" s="14">
        <v>1305.97</v>
      </c>
      <c r="X240" s="14">
        <v>1178.9</v>
      </c>
      <c r="Y240" s="14">
        <v>960.58</v>
      </c>
    </row>
    <row r="241" spans="1:25" ht="15.75">
      <c r="A241" s="9">
        <f>A$70</f>
        <v>41220</v>
      </c>
      <c r="B241" s="14">
        <v>821.64</v>
      </c>
      <c r="C241" s="14">
        <v>793.16</v>
      </c>
      <c r="D241" s="14">
        <v>732.98</v>
      </c>
      <c r="E241" s="14">
        <v>713.85</v>
      </c>
      <c r="F241" s="14">
        <v>632.95</v>
      </c>
      <c r="G241" s="14">
        <v>718.65</v>
      </c>
      <c r="H241" s="14">
        <v>925.74</v>
      </c>
      <c r="I241" s="14">
        <v>1113.29</v>
      </c>
      <c r="J241" s="14">
        <v>1276.87</v>
      </c>
      <c r="K241" s="14">
        <v>1308.28</v>
      </c>
      <c r="L241" s="14">
        <v>1314.22</v>
      </c>
      <c r="M241" s="14">
        <v>1336.07</v>
      </c>
      <c r="N241" s="14">
        <v>1310.73</v>
      </c>
      <c r="O241" s="14">
        <v>1325.84</v>
      </c>
      <c r="P241" s="14">
        <v>1305.18</v>
      </c>
      <c r="Q241" s="14">
        <v>1301.14</v>
      </c>
      <c r="R241" s="14">
        <v>1294.82</v>
      </c>
      <c r="S241" s="14">
        <v>1290.3</v>
      </c>
      <c r="T241" s="14">
        <v>1333.62</v>
      </c>
      <c r="U241" s="14">
        <v>1335.46</v>
      </c>
      <c r="V241" s="14">
        <v>1337.86</v>
      </c>
      <c r="W241" s="14">
        <v>1296.82</v>
      </c>
      <c r="X241" s="14">
        <v>1168.26</v>
      </c>
      <c r="Y241" s="14">
        <v>971.72</v>
      </c>
    </row>
    <row r="242" spans="1:25" ht="15.75">
      <c r="A242" s="9">
        <f>A$71</f>
        <v>41221</v>
      </c>
      <c r="B242" s="14">
        <v>808.03</v>
      </c>
      <c r="C242" s="14">
        <v>782.12</v>
      </c>
      <c r="D242" s="14">
        <v>733.99</v>
      </c>
      <c r="E242" s="14">
        <v>151.69</v>
      </c>
      <c r="F242" s="14">
        <v>614.11</v>
      </c>
      <c r="G242" s="14">
        <v>614.89</v>
      </c>
      <c r="H242" s="14">
        <v>903.41</v>
      </c>
      <c r="I242" s="14">
        <v>1133.33</v>
      </c>
      <c r="J242" s="14">
        <v>1258.26</v>
      </c>
      <c r="K242" s="14">
        <v>1282.95</v>
      </c>
      <c r="L242" s="14">
        <v>1286.82</v>
      </c>
      <c r="M242" s="14">
        <v>1305.79</v>
      </c>
      <c r="N242" s="14">
        <v>1295.08</v>
      </c>
      <c r="O242" s="14">
        <v>1295.19</v>
      </c>
      <c r="P242" s="14">
        <v>1284.06</v>
      </c>
      <c r="Q242" s="14">
        <v>1277.88</v>
      </c>
      <c r="R242" s="14">
        <v>1274.28</v>
      </c>
      <c r="S242" s="14">
        <v>1278.13</v>
      </c>
      <c r="T242" s="14">
        <v>1323.33</v>
      </c>
      <c r="U242" s="14">
        <v>1306.4</v>
      </c>
      <c r="V242" s="14">
        <v>1295.36</v>
      </c>
      <c r="W242" s="14">
        <v>1283.02</v>
      </c>
      <c r="X242" s="14">
        <v>1176.42</v>
      </c>
      <c r="Y242" s="14">
        <v>998.04</v>
      </c>
    </row>
    <row r="243" spans="1:25" ht="15.75">
      <c r="A243" s="9">
        <f>A$72</f>
        <v>41222</v>
      </c>
      <c r="B243" s="14">
        <v>850.67</v>
      </c>
      <c r="C243" s="14">
        <v>764.2</v>
      </c>
      <c r="D243" s="14">
        <v>721.47</v>
      </c>
      <c r="E243" s="14">
        <v>151.69</v>
      </c>
      <c r="F243" s="14">
        <v>328.12</v>
      </c>
      <c r="G243" s="14">
        <v>700.94</v>
      </c>
      <c r="H243" s="14">
        <v>924.8</v>
      </c>
      <c r="I243" s="14">
        <v>1143.99</v>
      </c>
      <c r="J243" s="14">
        <v>1288.17</v>
      </c>
      <c r="K243" s="14">
        <v>1346.34</v>
      </c>
      <c r="L243" s="14">
        <v>1351.19</v>
      </c>
      <c r="M243" s="14">
        <v>1366.71</v>
      </c>
      <c r="N243" s="14">
        <v>1339.25</v>
      </c>
      <c r="O243" s="14">
        <v>1348.66</v>
      </c>
      <c r="P243" s="14">
        <v>1347.44</v>
      </c>
      <c r="Q243" s="14">
        <v>1335.05</v>
      </c>
      <c r="R243" s="14">
        <v>1324.38</v>
      </c>
      <c r="S243" s="14">
        <v>1327.2</v>
      </c>
      <c r="T243" s="14">
        <v>1378.6</v>
      </c>
      <c r="U243" s="14">
        <v>1391.94</v>
      </c>
      <c r="V243" s="14">
        <v>1357.06</v>
      </c>
      <c r="W243" s="14">
        <v>1315.34</v>
      </c>
      <c r="X243" s="14">
        <v>1234.42</v>
      </c>
      <c r="Y243" s="14">
        <v>1075.2</v>
      </c>
    </row>
    <row r="244" spans="1:25" ht="15.75">
      <c r="A244" s="9">
        <f>A$73</f>
        <v>41223</v>
      </c>
      <c r="B244" s="14">
        <v>879.22</v>
      </c>
      <c r="C244" s="14">
        <v>811.53</v>
      </c>
      <c r="D244" s="14">
        <v>756.67</v>
      </c>
      <c r="E244" s="14">
        <v>739.32</v>
      </c>
      <c r="F244" s="14">
        <v>734.5</v>
      </c>
      <c r="G244" s="14">
        <v>752.65</v>
      </c>
      <c r="H244" s="14">
        <v>819.74</v>
      </c>
      <c r="I244" s="14">
        <v>901.11</v>
      </c>
      <c r="J244" s="14">
        <v>1063.69</v>
      </c>
      <c r="K244" s="14">
        <v>1134.24</v>
      </c>
      <c r="L244" s="14">
        <v>1168.55</v>
      </c>
      <c r="M244" s="14">
        <v>1174.52</v>
      </c>
      <c r="N244" s="14">
        <v>1174.25</v>
      </c>
      <c r="O244" s="14">
        <v>1173.46</v>
      </c>
      <c r="P244" s="14">
        <v>1164.76</v>
      </c>
      <c r="Q244" s="14">
        <v>1162</v>
      </c>
      <c r="R244" s="14">
        <v>1155.81</v>
      </c>
      <c r="S244" s="14">
        <v>1203.11</v>
      </c>
      <c r="T244" s="14">
        <v>1279.2</v>
      </c>
      <c r="U244" s="14">
        <v>1273.7</v>
      </c>
      <c r="V244" s="14">
        <v>1239.48</v>
      </c>
      <c r="W244" s="14">
        <v>1187.79</v>
      </c>
      <c r="X244" s="14">
        <v>1121.08</v>
      </c>
      <c r="Y244" s="14">
        <v>932.33</v>
      </c>
    </row>
    <row r="245" spans="1:25" ht="15.75">
      <c r="A245" s="9">
        <f>A$74</f>
        <v>41224</v>
      </c>
      <c r="B245" s="14">
        <v>811.66</v>
      </c>
      <c r="C245" s="14">
        <v>754.43</v>
      </c>
      <c r="D245" s="14">
        <v>724.72</v>
      </c>
      <c r="E245" s="14">
        <v>646.37</v>
      </c>
      <c r="F245" s="14">
        <v>636.69</v>
      </c>
      <c r="G245" s="14">
        <v>706.73</v>
      </c>
      <c r="H245" s="14">
        <v>200.41</v>
      </c>
      <c r="I245" s="14">
        <v>742.48</v>
      </c>
      <c r="J245" s="14">
        <v>891.28</v>
      </c>
      <c r="K245" s="14">
        <v>1023.16</v>
      </c>
      <c r="L245" s="14">
        <v>1092.66</v>
      </c>
      <c r="M245" s="14">
        <v>1104.86</v>
      </c>
      <c r="N245" s="14">
        <v>1105.19</v>
      </c>
      <c r="O245" s="14">
        <v>1104.9</v>
      </c>
      <c r="P245" s="14">
        <v>1104.4</v>
      </c>
      <c r="Q245" s="14">
        <v>1105.49</v>
      </c>
      <c r="R245" s="14">
        <v>1115.02</v>
      </c>
      <c r="S245" s="14">
        <v>1138.7</v>
      </c>
      <c r="T245" s="14">
        <v>1233.67</v>
      </c>
      <c r="U245" s="14">
        <v>1247.92</v>
      </c>
      <c r="V245" s="14">
        <v>1228.43</v>
      </c>
      <c r="W245" s="14">
        <v>1153.64</v>
      </c>
      <c r="X245" s="14">
        <v>1111.82</v>
      </c>
      <c r="Y245" s="14">
        <v>903.77</v>
      </c>
    </row>
    <row r="246" spans="1:25" ht="15.75">
      <c r="A246" s="9">
        <f>A$75</f>
        <v>41225</v>
      </c>
      <c r="B246" s="14">
        <v>817.58</v>
      </c>
      <c r="C246" s="14">
        <v>727.31</v>
      </c>
      <c r="D246" s="14">
        <v>689.54</v>
      </c>
      <c r="E246" s="14">
        <v>683.5</v>
      </c>
      <c r="F246" s="14">
        <v>712.07</v>
      </c>
      <c r="G246" s="14">
        <v>808.97</v>
      </c>
      <c r="H246" s="14">
        <v>956.59</v>
      </c>
      <c r="I246" s="14">
        <v>1127.62</v>
      </c>
      <c r="J246" s="14">
        <v>1259.46</v>
      </c>
      <c r="K246" s="14">
        <v>1281.95</v>
      </c>
      <c r="L246" s="14">
        <v>1295.35</v>
      </c>
      <c r="M246" s="14">
        <v>1306.67</v>
      </c>
      <c r="N246" s="14">
        <v>1275.65</v>
      </c>
      <c r="O246" s="14">
        <v>1285.86</v>
      </c>
      <c r="P246" s="14">
        <v>1277.37</v>
      </c>
      <c r="Q246" s="14">
        <v>1268.1</v>
      </c>
      <c r="R246" s="14">
        <v>1260.3</v>
      </c>
      <c r="S246" s="14">
        <v>1263.01</v>
      </c>
      <c r="T246" s="14">
        <v>1319.02</v>
      </c>
      <c r="U246" s="14">
        <v>1320.34</v>
      </c>
      <c r="V246" s="14">
        <v>1300.44</v>
      </c>
      <c r="W246" s="14">
        <v>1283.61</v>
      </c>
      <c r="X246" s="14">
        <v>1178.42</v>
      </c>
      <c r="Y246" s="14">
        <v>1020.67</v>
      </c>
    </row>
    <row r="247" spans="1:25" s="59" customFormat="1" ht="15.75">
      <c r="A247" s="9">
        <f>A$76</f>
        <v>41226</v>
      </c>
      <c r="B247" s="14">
        <v>867.85</v>
      </c>
      <c r="C247" s="14">
        <v>794.61</v>
      </c>
      <c r="D247" s="14">
        <v>737.2</v>
      </c>
      <c r="E247" s="14">
        <v>742.4</v>
      </c>
      <c r="F247" s="14">
        <v>763.69</v>
      </c>
      <c r="G247" s="14">
        <v>887.26</v>
      </c>
      <c r="H247" s="14">
        <v>1000.34</v>
      </c>
      <c r="I247" s="14">
        <v>1183.52</v>
      </c>
      <c r="J247" s="14">
        <v>1295.06</v>
      </c>
      <c r="K247" s="14">
        <v>1355.19</v>
      </c>
      <c r="L247" s="14">
        <v>1364.3</v>
      </c>
      <c r="M247" s="14">
        <v>1396.83</v>
      </c>
      <c r="N247" s="14">
        <v>1340.92</v>
      </c>
      <c r="O247" s="14">
        <v>1351.53</v>
      </c>
      <c r="P247" s="14">
        <v>1328.51</v>
      </c>
      <c r="Q247" s="14">
        <v>1312.39</v>
      </c>
      <c r="R247" s="14">
        <v>1311.05</v>
      </c>
      <c r="S247" s="14">
        <v>1307.54</v>
      </c>
      <c r="T247" s="14">
        <v>1343.89</v>
      </c>
      <c r="U247" s="14">
        <v>1342.04</v>
      </c>
      <c r="V247" s="14">
        <v>1323.69</v>
      </c>
      <c r="W247" s="14">
        <v>1285.89</v>
      </c>
      <c r="X247" s="14">
        <v>1192.12</v>
      </c>
      <c r="Y247" s="14">
        <v>1046.5</v>
      </c>
    </row>
    <row r="248" spans="1:25" ht="15.75">
      <c r="A248" s="9">
        <f>A$77</f>
        <v>41227</v>
      </c>
      <c r="B248" s="14">
        <v>845.89</v>
      </c>
      <c r="C248" s="14">
        <v>778.61</v>
      </c>
      <c r="D248" s="14">
        <v>710.62</v>
      </c>
      <c r="E248" s="14">
        <v>697.49</v>
      </c>
      <c r="F248" s="14">
        <v>729.26</v>
      </c>
      <c r="G248" s="14">
        <v>846.28</v>
      </c>
      <c r="H248" s="14">
        <v>974.13</v>
      </c>
      <c r="I248" s="14">
        <v>1101.86</v>
      </c>
      <c r="J248" s="14">
        <v>1279.85</v>
      </c>
      <c r="K248" s="14">
        <v>1326.31</v>
      </c>
      <c r="L248" s="14">
        <v>1320.85</v>
      </c>
      <c r="M248" s="14">
        <v>1330.62</v>
      </c>
      <c r="N248" s="14">
        <v>1292.13</v>
      </c>
      <c r="O248" s="14">
        <v>1293.67</v>
      </c>
      <c r="P248" s="14">
        <v>1286.99</v>
      </c>
      <c r="Q248" s="14">
        <v>1277.15</v>
      </c>
      <c r="R248" s="14">
        <v>1273.27</v>
      </c>
      <c r="S248" s="14">
        <v>1271.15</v>
      </c>
      <c r="T248" s="14">
        <v>1303.45</v>
      </c>
      <c r="U248" s="14">
        <v>1303.93</v>
      </c>
      <c r="V248" s="14">
        <v>1264.13</v>
      </c>
      <c r="W248" s="14">
        <v>1207.83</v>
      </c>
      <c r="X248" s="14">
        <v>1092.38</v>
      </c>
      <c r="Y248" s="14">
        <v>911.25</v>
      </c>
    </row>
    <row r="249" spans="1:25" ht="15.75">
      <c r="A249" s="9">
        <f>A$78</f>
        <v>41228</v>
      </c>
      <c r="B249" s="14">
        <v>845.91</v>
      </c>
      <c r="C249" s="14">
        <v>793.17</v>
      </c>
      <c r="D249" s="14">
        <v>727.87</v>
      </c>
      <c r="E249" s="14">
        <v>728.58</v>
      </c>
      <c r="F249" s="14">
        <v>753.57</v>
      </c>
      <c r="G249" s="14">
        <v>853.6</v>
      </c>
      <c r="H249" s="14">
        <v>963.24</v>
      </c>
      <c r="I249" s="14">
        <v>1192.97</v>
      </c>
      <c r="J249" s="14">
        <v>1318.18</v>
      </c>
      <c r="K249" s="14">
        <v>1408.19</v>
      </c>
      <c r="L249" s="14">
        <v>1403.56</v>
      </c>
      <c r="M249" s="14">
        <v>1324.83</v>
      </c>
      <c r="N249" s="14">
        <v>1293.5</v>
      </c>
      <c r="O249" s="14">
        <v>1359.71</v>
      </c>
      <c r="P249" s="14">
        <v>1366.11</v>
      </c>
      <c r="Q249" s="14">
        <v>1351.37</v>
      </c>
      <c r="R249" s="14">
        <v>1337.64</v>
      </c>
      <c r="S249" s="14">
        <v>1333.4</v>
      </c>
      <c r="T249" s="14">
        <v>1424.1</v>
      </c>
      <c r="U249" s="14">
        <v>1425.73</v>
      </c>
      <c r="V249" s="14">
        <v>1311.01</v>
      </c>
      <c r="W249" s="14">
        <v>1250.44</v>
      </c>
      <c r="X249" s="14">
        <v>1135.71</v>
      </c>
      <c r="Y249" s="14">
        <v>1000.82</v>
      </c>
    </row>
    <row r="250" spans="1:25" ht="15.75">
      <c r="A250" s="9">
        <f>A$79</f>
        <v>41229</v>
      </c>
      <c r="B250" s="14">
        <v>854.02</v>
      </c>
      <c r="C250" s="14">
        <v>777.89</v>
      </c>
      <c r="D250" s="14">
        <v>741.49</v>
      </c>
      <c r="E250" s="14">
        <v>726.01</v>
      </c>
      <c r="F250" s="14">
        <v>745.81</v>
      </c>
      <c r="G250" s="14">
        <v>785.99</v>
      </c>
      <c r="H250" s="14">
        <v>932.75</v>
      </c>
      <c r="I250" s="14">
        <v>1133.66</v>
      </c>
      <c r="J250" s="14">
        <v>1281.09</v>
      </c>
      <c r="K250" s="14">
        <v>1309.55</v>
      </c>
      <c r="L250" s="14">
        <v>1313.76</v>
      </c>
      <c r="M250" s="14">
        <v>1330.23</v>
      </c>
      <c r="N250" s="14">
        <v>1297.13</v>
      </c>
      <c r="O250" s="14">
        <v>1307.88</v>
      </c>
      <c r="P250" s="14">
        <v>1298.53</v>
      </c>
      <c r="Q250" s="14">
        <v>1290.83</v>
      </c>
      <c r="R250" s="14">
        <v>1287.04</v>
      </c>
      <c r="S250" s="14">
        <v>1286.45</v>
      </c>
      <c r="T250" s="14">
        <v>1318.83</v>
      </c>
      <c r="U250" s="14">
        <v>1300.2</v>
      </c>
      <c r="V250" s="14">
        <v>1275.52</v>
      </c>
      <c r="W250" s="14">
        <v>1236.29</v>
      </c>
      <c r="X250" s="14">
        <v>1086.28</v>
      </c>
      <c r="Y250" s="14">
        <v>989.37</v>
      </c>
    </row>
    <row r="251" spans="1:25" ht="15.75">
      <c r="A251" s="9">
        <f>A$80</f>
        <v>41230</v>
      </c>
      <c r="B251" s="14">
        <v>964.87</v>
      </c>
      <c r="C251" s="14">
        <v>903.18</v>
      </c>
      <c r="D251" s="14">
        <v>839.71</v>
      </c>
      <c r="E251" s="14">
        <v>762.25</v>
      </c>
      <c r="F251" s="14">
        <v>785.35</v>
      </c>
      <c r="G251" s="14">
        <v>853.79</v>
      </c>
      <c r="H251" s="14">
        <v>888.78</v>
      </c>
      <c r="I251" s="14">
        <v>956.16</v>
      </c>
      <c r="J251" s="14">
        <v>1053.07</v>
      </c>
      <c r="K251" s="14">
        <v>1156.59</v>
      </c>
      <c r="L251" s="14">
        <v>1210.16</v>
      </c>
      <c r="M251" s="14">
        <v>1208.27</v>
      </c>
      <c r="N251" s="14">
        <v>1189.83</v>
      </c>
      <c r="O251" s="14">
        <v>1182.34</v>
      </c>
      <c r="P251" s="14">
        <v>1178.86</v>
      </c>
      <c r="Q251" s="14">
        <v>1202</v>
      </c>
      <c r="R251" s="14">
        <v>1216.37</v>
      </c>
      <c r="S251" s="14">
        <v>1271.67</v>
      </c>
      <c r="T251" s="14">
        <v>1326.98</v>
      </c>
      <c r="U251" s="14">
        <v>1324.33</v>
      </c>
      <c r="V251" s="14">
        <v>1282.19</v>
      </c>
      <c r="W251" s="14">
        <v>1258.35</v>
      </c>
      <c r="X251" s="14">
        <v>1130.01</v>
      </c>
      <c r="Y251" s="14">
        <v>982.6</v>
      </c>
    </row>
    <row r="252" spans="1:25" ht="15.75">
      <c r="A252" s="9">
        <f>A$81</f>
        <v>41231</v>
      </c>
      <c r="B252" s="14">
        <v>891.12</v>
      </c>
      <c r="C252" s="14">
        <v>873.65</v>
      </c>
      <c r="D252" s="14">
        <v>785.84</v>
      </c>
      <c r="E252" s="14">
        <v>772.72</v>
      </c>
      <c r="F252" s="14">
        <v>785.4</v>
      </c>
      <c r="G252" s="14">
        <v>794.77</v>
      </c>
      <c r="H252" s="14">
        <v>869.28</v>
      </c>
      <c r="I252" s="14">
        <v>883.05</v>
      </c>
      <c r="J252" s="14">
        <v>927.74</v>
      </c>
      <c r="K252" s="14">
        <v>1046.01</v>
      </c>
      <c r="L252" s="14">
        <v>1074.5</v>
      </c>
      <c r="M252" s="14">
        <v>1078.95</v>
      </c>
      <c r="N252" s="14">
        <v>1077.24</v>
      </c>
      <c r="O252" s="14">
        <v>1078.91</v>
      </c>
      <c r="P252" s="14">
        <v>1081.06</v>
      </c>
      <c r="Q252" s="14">
        <v>1092.04</v>
      </c>
      <c r="R252" s="14">
        <v>1159.52</v>
      </c>
      <c r="S252" s="14">
        <v>1226.59</v>
      </c>
      <c r="T252" s="14">
        <v>1307.96</v>
      </c>
      <c r="U252" s="14">
        <v>1293.15</v>
      </c>
      <c r="V252" s="14">
        <v>1254.29</v>
      </c>
      <c r="W252" s="14">
        <v>1199.03</v>
      </c>
      <c r="X252" s="14">
        <v>1084.52</v>
      </c>
      <c r="Y252" s="14">
        <v>992.5</v>
      </c>
    </row>
    <row r="253" spans="1:25" ht="15.75">
      <c r="A253" s="9">
        <f>A$82</f>
        <v>41232</v>
      </c>
      <c r="B253" s="14">
        <v>860.87</v>
      </c>
      <c r="C253" s="14">
        <v>835.43</v>
      </c>
      <c r="D253" s="14">
        <v>771.14</v>
      </c>
      <c r="E253" s="14">
        <v>734.63</v>
      </c>
      <c r="F253" s="14">
        <v>761.85</v>
      </c>
      <c r="G253" s="14">
        <v>789.58</v>
      </c>
      <c r="H253" s="14">
        <v>876.56</v>
      </c>
      <c r="I253" s="14">
        <v>1134.03</v>
      </c>
      <c r="J253" s="14">
        <v>1253.73</v>
      </c>
      <c r="K253" s="14">
        <v>1302.29</v>
      </c>
      <c r="L253" s="14">
        <v>1369.21</v>
      </c>
      <c r="M253" s="14">
        <v>1347.6</v>
      </c>
      <c r="N253" s="14">
        <v>1297.18</v>
      </c>
      <c r="O253" s="14">
        <v>1306.63</v>
      </c>
      <c r="P253" s="14">
        <v>1299.77</v>
      </c>
      <c r="Q253" s="14">
        <v>1290.75</v>
      </c>
      <c r="R253" s="14">
        <v>1290.8</v>
      </c>
      <c r="S253" s="14">
        <v>1296.35</v>
      </c>
      <c r="T253" s="14">
        <v>1329.9</v>
      </c>
      <c r="U253" s="14">
        <v>1335.11</v>
      </c>
      <c r="V253" s="14">
        <v>1277.78</v>
      </c>
      <c r="W253" s="14">
        <v>1244.85</v>
      </c>
      <c r="X253" s="14">
        <v>1090.99</v>
      </c>
      <c r="Y253" s="14">
        <v>937.55</v>
      </c>
    </row>
    <row r="254" spans="1:25" ht="15.75">
      <c r="A254" s="9">
        <f>A$83</f>
        <v>41233</v>
      </c>
      <c r="B254" s="14">
        <v>793.96</v>
      </c>
      <c r="C254" s="14">
        <v>770.96</v>
      </c>
      <c r="D254" s="14">
        <v>758.87</v>
      </c>
      <c r="E254" s="14">
        <v>715.95</v>
      </c>
      <c r="F254" s="14">
        <v>755.87</v>
      </c>
      <c r="G254" s="14">
        <v>769.81</v>
      </c>
      <c r="H254" s="14">
        <v>876.24</v>
      </c>
      <c r="I254" s="14">
        <v>1089.93</v>
      </c>
      <c r="J254" s="14">
        <v>1255.66</v>
      </c>
      <c r="K254" s="14">
        <v>1306.9</v>
      </c>
      <c r="L254" s="14">
        <v>1291.62</v>
      </c>
      <c r="M254" s="14">
        <v>1294.33</v>
      </c>
      <c r="N254" s="14">
        <v>1266.65</v>
      </c>
      <c r="O254" s="14">
        <v>1271.56</v>
      </c>
      <c r="P254" s="14">
        <v>1269.1</v>
      </c>
      <c r="Q254" s="14">
        <v>1260.28</v>
      </c>
      <c r="R254" s="14">
        <v>1261.11</v>
      </c>
      <c r="S254" s="14">
        <v>1262.12</v>
      </c>
      <c r="T254" s="14">
        <v>1290.35</v>
      </c>
      <c r="U254" s="14">
        <v>1280.69</v>
      </c>
      <c r="V254" s="14">
        <v>1263.86</v>
      </c>
      <c r="W254" s="14">
        <v>1171.16</v>
      </c>
      <c r="X254" s="14">
        <v>1077.06</v>
      </c>
      <c r="Y254" s="14">
        <v>887.11</v>
      </c>
    </row>
    <row r="255" spans="1:25" ht="15.75">
      <c r="A255" s="9">
        <f>A$84</f>
        <v>41234</v>
      </c>
      <c r="B255" s="14">
        <v>778.03</v>
      </c>
      <c r="C255" s="14">
        <v>758.78</v>
      </c>
      <c r="D255" s="14">
        <v>715.68</v>
      </c>
      <c r="E255" s="14">
        <v>756.2</v>
      </c>
      <c r="F255" s="14">
        <v>753.13</v>
      </c>
      <c r="G255" s="14">
        <v>759.69</v>
      </c>
      <c r="H255" s="14">
        <v>878.51</v>
      </c>
      <c r="I255" s="14">
        <v>1099.88</v>
      </c>
      <c r="J255" s="14">
        <v>1282.43</v>
      </c>
      <c r="K255" s="14">
        <v>1327.26</v>
      </c>
      <c r="L255" s="14">
        <v>1320.21</v>
      </c>
      <c r="M255" s="14">
        <v>1345.22</v>
      </c>
      <c r="N255" s="14">
        <v>1291.05</v>
      </c>
      <c r="O255" s="14">
        <v>1303.17</v>
      </c>
      <c r="P255" s="14">
        <v>1298.41</v>
      </c>
      <c r="Q255" s="14">
        <v>1284.86</v>
      </c>
      <c r="R255" s="14">
        <v>1283.23</v>
      </c>
      <c r="S255" s="14">
        <v>1286.59</v>
      </c>
      <c r="T255" s="14">
        <v>1388.04</v>
      </c>
      <c r="U255" s="14">
        <v>1312.83</v>
      </c>
      <c r="V255" s="14">
        <v>1260.31</v>
      </c>
      <c r="W255" s="14">
        <v>1178.45</v>
      </c>
      <c r="X255" s="14">
        <v>1082.14</v>
      </c>
      <c r="Y255" s="14">
        <v>886.04</v>
      </c>
    </row>
    <row r="256" spans="1:25" ht="15.75">
      <c r="A256" s="9">
        <f>A$85</f>
        <v>41235</v>
      </c>
      <c r="B256" s="14">
        <v>776.56</v>
      </c>
      <c r="C256" s="14">
        <v>760.33</v>
      </c>
      <c r="D256" s="14">
        <v>746.61</v>
      </c>
      <c r="E256" s="14">
        <v>753.72</v>
      </c>
      <c r="F256" s="14">
        <v>761.37</v>
      </c>
      <c r="G256" s="14">
        <v>761.53</v>
      </c>
      <c r="H256" s="14">
        <v>842.49</v>
      </c>
      <c r="I256" s="14">
        <v>1079.25</v>
      </c>
      <c r="J256" s="14">
        <v>1247.26</v>
      </c>
      <c r="K256" s="14">
        <v>1294.07</v>
      </c>
      <c r="L256" s="14">
        <v>1292.87</v>
      </c>
      <c r="M256" s="14">
        <v>1323.01</v>
      </c>
      <c r="N256" s="14">
        <v>1276.73</v>
      </c>
      <c r="O256" s="14">
        <v>1292.01</v>
      </c>
      <c r="P256" s="14">
        <v>1290.41</v>
      </c>
      <c r="Q256" s="14">
        <v>1274.73</v>
      </c>
      <c r="R256" s="14">
        <v>1284.76</v>
      </c>
      <c r="S256" s="14">
        <v>1283.09</v>
      </c>
      <c r="T256" s="14">
        <v>1381.77</v>
      </c>
      <c r="U256" s="14">
        <v>1334.25</v>
      </c>
      <c r="V256" s="14">
        <v>1265.13</v>
      </c>
      <c r="W256" s="14">
        <v>1240.1</v>
      </c>
      <c r="X256" s="14">
        <v>1069.64</v>
      </c>
      <c r="Y256" s="14">
        <v>894.7</v>
      </c>
    </row>
    <row r="257" spans="1:25" ht="15.75">
      <c r="A257" s="9">
        <f>A$86</f>
        <v>41236</v>
      </c>
      <c r="B257" s="14">
        <v>857.12</v>
      </c>
      <c r="C257" s="14">
        <v>832.5</v>
      </c>
      <c r="D257" s="14">
        <v>823.83</v>
      </c>
      <c r="E257" s="14">
        <v>823.45</v>
      </c>
      <c r="F257" s="14">
        <v>835.91</v>
      </c>
      <c r="G257" s="14">
        <v>852.78</v>
      </c>
      <c r="H257" s="14">
        <v>907.9</v>
      </c>
      <c r="I257" s="14">
        <v>1095.54</v>
      </c>
      <c r="J257" s="14">
        <v>1279.68</v>
      </c>
      <c r="K257" s="14">
        <v>1317.93</v>
      </c>
      <c r="L257" s="14">
        <v>1312.7</v>
      </c>
      <c r="M257" s="14">
        <v>1335.56</v>
      </c>
      <c r="N257" s="14">
        <v>1277.1</v>
      </c>
      <c r="O257" s="14">
        <v>1293.61</v>
      </c>
      <c r="P257" s="14">
        <v>1278.15</v>
      </c>
      <c r="Q257" s="14">
        <v>1275.16</v>
      </c>
      <c r="R257" s="14">
        <v>1272.97</v>
      </c>
      <c r="S257" s="14">
        <v>1282.74</v>
      </c>
      <c r="T257" s="14">
        <v>1357.95</v>
      </c>
      <c r="U257" s="14">
        <v>1299.96</v>
      </c>
      <c r="V257" s="14">
        <v>1251.23</v>
      </c>
      <c r="W257" s="14">
        <v>1157.11</v>
      </c>
      <c r="X257" s="14">
        <v>1009.28</v>
      </c>
      <c r="Y257" s="14">
        <v>914.27</v>
      </c>
    </row>
    <row r="258" spans="1:25" ht="15.75">
      <c r="A258" s="9">
        <f>A$87</f>
        <v>41237</v>
      </c>
      <c r="B258" s="14">
        <v>902.02</v>
      </c>
      <c r="C258" s="14">
        <v>886.79</v>
      </c>
      <c r="D258" s="14">
        <v>852.15</v>
      </c>
      <c r="E258" s="14">
        <v>813.04</v>
      </c>
      <c r="F258" s="14">
        <v>805.93</v>
      </c>
      <c r="G258" s="14">
        <v>764.61</v>
      </c>
      <c r="H258" s="14">
        <v>837.59</v>
      </c>
      <c r="I258" s="14">
        <v>935.49</v>
      </c>
      <c r="J258" s="14">
        <v>1021.64</v>
      </c>
      <c r="K258" s="14">
        <v>1119.45</v>
      </c>
      <c r="L258" s="14">
        <v>1169.05</v>
      </c>
      <c r="M258" s="14">
        <v>1168.22</v>
      </c>
      <c r="N258" s="14">
        <v>1132.47</v>
      </c>
      <c r="O258" s="14">
        <v>1125.6</v>
      </c>
      <c r="P258" s="14">
        <v>1126.85</v>
      </c>
      <c r="Q258" s="14">
        <v>1103.13</v>
      </c>
      <c r="R258" s="14">
        <v>1149.22</v>
      </c>
      <c r="S258" s="14">
        <v>1269.9</v>
      </c>
      <c r="T258" s="14">
        <v>1347.84</v>
      </c>
      <c r="U258" s="14">
        <v>1308.8</v>
      </c>
      <c r="V258" s="14">
        <v>1251.32</v>
      </c>
      <c r="W258" s="14">
        <v>1188.99</v>
      </c>
      <c r="X258" s="14">
        <v>1092.26</v>
      </c>
      <c r="Y258" s="14">
        <v>943.45</v>
      </c>
    </row>
    <row r="259" spans="1:25" ht="15.75">
      <c r="A259" s="9">
        <f>A$88</f>
        <v>41238</v>
      </c>
      <c r="B259" s="14">
        <v>849.77</v>
      </c>
      <c r="C259" s="14">
        <v>762.77</v>
      </c>
      <c r="D259" s="14">
        <v>712.49</v>
      </c>
      <c r="E259" s="14">
        <v>684.31</v>
      </c>
      <c r="F259" s="14">
        <v>682.84</v>
      </c>
      <c r="G259" s="14">
        <v>679.79</v>
      </c>
      <c r="H259" s="14">
        <v>157.08</v>
      </c>
      <c r="I259" s="14">
        <v>753.95</v>
      </c>
      <c r="J259" s="14">
        <v>899.65</v>
      </c>
      <c r="K259" s="14">
        <v>949.78</v>
      </c>
      <c r="L259" s="14">
        <v>1007.26</v>
      </c>
      <c r="M259" s="14">
        <v>1025.63</v>
      </c>
      <c r="N259" s="14">
        <v>1018.01</v>
      </c>
      <c r="O259" s="14">
        <v>1023.89</v>
      </c>
      <c r="P259" s="14">
        <v>1030.4</v>
      </c>
      <c r="Q259" s="14">
        <v>1030.6</v>
      </c>
      <c r="R259" s="14">
        <v>1138.27</v>
      </c>
      <c r="S259" s="14">
        <v>1181.56</v>
      </c>
      <c r="T259" s="14">
        <v>1272.08</v>
      </c>
      <c r="U259" s="14">
        <v>1267.85</v>
      </c>
      <c r="V259" s="14">
        <v>1209.74</v>
      </c>
      <c r="W259" s="14">
        <v>1171.65</v>
      </c>
      <c r="X259" s="14">
        <v>1022.48</v>
      </c>
      <c r="Y259" s="14">
        <v>911.21</v>
      </c>
    </row>
    <row r="260" spans="1:25" ht="15.75">
      <c r="A260" s="9">
        <f>A$89</f>
        <v>41239</v>
      </c>
      <c r="B260" s="14">
        <v>714.14</v>
      </c>
      <c r="C260" s="14">
        <v>698.43</v>
      </c>
      <c r="D260" s="14">
        <v>689.47</v>
      </c>
      <c r="E260" s="14">
        <v>688.11</v>
      </c>
      <c r="F260" s="14">
        <v>691.74</v>
      </c>
      <c r="G260" s="14">
        <v>695.38</v>
      </c>
      <c r="H260" s="14">
        <v>791.21</v>
      </c>
      <c r="I260" s="14">
        <v>1028.16</v>
      </c>
      <c r="J260" s="14">
        <v>1213.28</v>
      </c>
      <c r="K260" s="14">
        <v>1264.56</v>
      </c>
      <c r="L260" s="14">
        <v>1300.66</v>
      </c>
      <c r="M260" s="14">
        <v>1076.98</v>
      </c>
      <c r="N260" s="14">
        <v>1245.87</v>
      </c>
      <c r="O260" s="14">
        <v>1257.05</v>
      </c>
      <c r="P260" s="14">
        <v>1253.99</v>
      </c>
      <c r="Q260" s="14">
        <v>1247.25</v>
      </c>
      <c r="R260" s="14">
        <v>1246.41</v>
      </c>
      <c r="S260" s="14">
        <v>1250.02</v>
      </c>
      <c r="T260" s="14">
        <v>1274.02</v>
      </c>
      <c r="U260" s="14">
        <v>1288.5</v>
      </c>
      <c r="V260" s="14">
        <v>1253.59</v>
      </c>
      <c r="W260" s="14">
        <v>1162.27</v>
      </c>
      <c r="X260" s="14">
        <v>1071.82</v>
      </c>
      <c r="Y260" s="14">
        <v>898.76</v>
      </c>
    </row>
    <row r="261" spans="1:25" ht="15.75">
      <c r="A261" s="9">
        <f>A$90</f>
        <v>41240</v>
      </c>
      <c r="B261" s="14">
        <v>760.27</v>
      </c>
      <c r="C261" s="14">
        <v>721.23</v>
      </c>
      <c r="D261" s="14">
        <v>711.59</v>
      </c>
      <c r="E261" s="14">
        <v>705.37</v>
      </c>
      <c r="F261" s="14">
        <v>709.66</v>
      </c>
      <c r="G261" s="14">
        <v>712.77</v>
      </c>
      <c r="H261" s="14">
        <v>841.98</v>
      </c>
      <c r="I261" s="14">
        <v>1055.64</v>
      </c>
      <c r="J261" s="14">
        <v>1245.44</v>
      </c>
      <c r="K261" s="14">
        <v>1272.33</v>
      </c>
      <c r="L261" s="14">
        <v>1263.26</v>
      </c>
      <c r="M261" s="14">
        <v>1281.68</v>
      </c>
      <c r="N261" s="14">
        <v>1245.59</v>
      </c>
      <c r="O261" s="14">
        <v>1249.33</v>
      </c>
      <c r="P261" s="14">
        <v>1239.11</v>
      </c>
      <c r="Q261" s="14">
        <v>1225.6</v>
      </c>
      <c r="R261" s="14">
        <v>1232.04</v>
      </c>
      <c r="S261" s="14">
        <v>1238.73</v>
      </c>
      <c r="T261" s="14">
        <v>1263.62</v>
      </c>
      <c r="U261" s="14">
        <v>1255.93</v>
      </c>
      <c r="V261" s="14">
        <v>1244.6</v>
      </c>
      <c r="W261" s="14">
        <v>1159.85</v>
      </c>
      <c r="X261" s="14">
        <v>1050.39</v>
      </c>
      <c r="Y261" s="14">
        <v>881.8</v>
      </c>
    </row>
    <row r="262" spans="1:25" ht="15.75">
      <c r="A262" s="9">
        <f>A$91</f>
        <v>41241</v>
      </c>
      <c r="B262" s="14">
        <v>730.51</v>
      </c>
      <c r="C262" s="14">
        <v>707.52</v>
      </c>
      <c r="D262" s="14">
        <v>699.64</v>
      </c>
      <c r="E262" s="14">
        <v>695.85</v>
      </c>
      <c r="F262" s="14">
        <v>696.93</v>
      </c>
      <c r="G262" s="14">
        <v>704.42</v>
      </c>
      <c r="H262" s="14">
        <v>867.82</v>
      </c>
      <c r="I262" s="14">
        <v>1080.51</v>
      </c>
      <c r="J262" s="14">
        <v>1249.32</v>
      </c>
      <c r="K262" s="14">
        <v>1283.57</v>
      </c>
      <c r="L262" s="14">
        <v>1300.1</v>
      </c>
      <c r="M262" s="14">
        <v>1291.68</v>
      </c>
      <c r="N262" s="14">
        <v>1259.56</v>
      </c>
      <c r="O262" s="14">
        <v>1265.69</v>
      </c>
      <c r="P262" s="14">
        <v>1264</v>
      </c>
      <c r="Q262" s="14">
        <v>1254.49</v>
      </c>
      <c r="R262" s="14">
        <v>1262.17</v>
      </c>
      <c r="S262" s="14">
        <v>1263.68</v>
      </c>
      <c r="T262" s="14">
        <v>1293.33</v>
      </c>
      <c r="U262" s="14">
        <v>1293.46</v>
      </c>
      <c r="V262" s="14">
        <v>1247.21</v>
      </c>
      <c r="W262" s="14">
        <v>1154.32</v>
      </c>
      <c r="X262" s="14">
        <v>1075.09</v>
      </c>
      <c r="Y262" s="14">
        <v>877.11</v>
      </c>
    </row>
    <row r="263" spans="1:25" ht="15.75">
      <c r="A263" s="9">
        <f>A$92</f>
        <v>41242</v>
      </c>
      <c r="B263" s="14">
        <v>729</v>
      </c>
      <c r="C263" s="14">
        <v>715.06</v>
      </c>
      <c r="D263" s="14">
        <v>703.29</v>
      </c>
      <c r="E263" s="14">
        <v>706.05</v>
      </c>
      <c r="F263" s="14">
        <v>712.68</v>
      </c>
      <c r="G263" s="14">
        <v>719.82</v>
      </c>
      <c r="H263" s="14">
        <v>741.88</v>
      </c>
      <c r="I263" s="14">
        <v>1046.31</v>
      </c>
      <c r="J263" s="14">
        <v>1183.15</v>
      </c>
      <c r="K263" s="14">
        <v>1249.71</v>
      </c>
      <c r="L263" s="14">
        <v>1267.25</v>
      </c>
      <c r="M263" s="14">
        <v>1251.97</v>
      </c>
      <c r="N263" s="14">
        <v>1223.25</v>
      </c>
      <c r="O263" s="14">
        <v>1234.97</v>
      </c>
      <c r="P263" s="14">
        <v>1227.21</v>
      </c>
      <c r="Q263" s="14">
        <v>1217.55</v>
      </c>
      <c r="R263" s="14">
        <v>1247.73</v>
      </c>
      <c r="S263" s="14">
        <v>1235.66</v>
      </c>
      <c r="T263" s="14">
        <v>1271.18</v>
      </c>
      <c r="U263" s="14">
        <v>1278.3</v>
      </c>
      <c r="V263" s="14">
        <v>1213.1</v>
      </c>
      <c r="W263" s="14">
        <v>1150.7</v>
      </c>
      <c r="X263" s="14">
        <v>1028.55</v>
      </c>
      <c r="Y263" s="14">
        <v>853.66</v>
      </c>
    </row>
    <row r="264" spans="1:25" ht="15.75">
      <c r="A264" s="9">
        <f>A$93</f>
        <v>41243</v>
      </c>
      <c r="B264" s="14">
        <v>717.84</v>
      </c>
      <c r="C264" s="14">
        <v>706.64</v>
      </c>
      <c r="D264" s="14">
        <v>702.12</v>
      </c>
      <c r="E264" s="14">
        <v>696.29</v>
      </c>
      <c r="F264" s="14">
        <v>702.41</v>
      </c>
      <c r="G264" s="14">
        <v>709.18</v>
      </c>
      <c r="H264" s="14">
        <v>811.28</v>
      </c>
      <c r="I264" s="14">
        <v>1050.21</v>
      </c>
      <c r="J264" s="14">
        <v>1194.52</v>
      </c>
      <c r="K264" s="14">
        <v>1244.8</v>
      </c>
      <c r="L264" s="14">
        <v>1257.32</v>
      </c>
      <c r="M264" s="14">
        <v>1254.29</v>
      </c>
      <c r="N264" s="14">
        <v>1227.67</v>
      </c>
      <c r="O264" s="14">
        <v>1235.82</v>
      </c>
      <c r="P264" s="14">
        <v>1224.53</v>
      </c>
      <c r="Q264" s="14">
        <v>1216.12</v>
      </c>
      <c r="R264" s="14">
        <v>1222.9</v>
      </c>
      <c r="S264" s="14">
        <v>1224.71</v>
      </c>
      <c r="T264" s="14">
        <v>1260.43</v>
      </c>
      <c r="U264" s="14">
        <v>1263.94</v>
      </c>
      <c r="V264" s="14">
        <v>1200.45</v>
      </c>
      <c r="W264" s="14">
        <v>1145.44</v>
      </c>
      <c r="X264" s="14">
        <v>1027.15</v>
      </c>
      <c r="Y264" s="14">
        <v>867.83</v>
      </c>
    </row>
    <row r="265" spans="1:25" ht="12.75">
      <c r="A265" s="10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5.75" customHeight="1">
      <c r="A266" s="68" t="s">
        <v>13</v>
      </c>
      <c r="B266" s="68" t="s">
        <v>47</v>
      </c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</row>
    <row r="267" spans="1:25" ht="36" customHeight="1">
      <c r="A267" s="68"/>
      <c r="B267" s="6" t="s">
        <v>14</v>
      </c>
      <c r="C267" s="6" t="s">
        <v>15</v>
      </c>
      <c r="D267" s="6" t="s">
        <v>16</v>
      </c>
      <c r="E267" s="6" t="s">
        <v>17</v>
      </c>
      <c r="F267" s="6" t="s">
        <v>18</v>
      </c>
      <c r="G267" s="6" t="s">
        <v>19</v>
      </c>
      <c r="H267" s="6" t="s">
        <v>20</v>
      </c>
      <c r="I267" s="6" t="s">
        <v>21</v>
      </c>
      <c r="J267" s="6" t="s">
        <v>22</v>
      </c>
      <c r="K267" s="6" t="s">
        <v>23</v>
      </c>
      <c r="L267" s="6" t="s">
        <v>24</v>
      </c>
      <c r="M267" s="6" t="s">
        <v>25</v>
      </c>
      <c r="N267" s="6" t="s">
        <v>26</v>
      </c>
      <c r="O267" s="6" t="s">
        <v>27</v>
      </c>
      <c r="P267" s="6" t="s">
        <v>28</v>
      </c>
      <c r="Q267" s="6" t="s">
        <v>29</v>
      </c>
      <c r="R267" s="6" t="s">
        <v>30</v>
      </c>
      <c r="S267" s="6" t="s">
        <v>31</v>
      </c>
      <c r="T267" s="6" t="s">
        <v>32</v>
      </c>
      <c r="U267" s="6" t="s">
        <v>33</v>
      </c>
      <c r="V267" s="6" t="s">
        <v>34</v>
      </c>
      <c r="W267" s="6" t="s">
        <v>35</v>
      </c>
      <c r="X267" s="6" t="s">
        <v>36</v>
      </c>
      <c r="Y267" s="6" t="s">
        <v>37</v>
      </c>
    </row>
    <row r="268" spans="1:25" ht="15.75">
      <c r="A268" s="9">
        <f>A$64</f>
        <v>41214</v>
      </c>
      <c r="B268" s="14">
        <v>981.81</v>
      </c>
      <c r="C268" s="14">
        <v>911.19</v>
      </c>
      <c r="D268" s="14">
        <v>842.66</v>
      </c>
      <c r="E268" s="14">
        <v>805.04</v>
      </c>
      <c r="F268" s="14">
        <v>836.23</v>
      </c>
      <c r="G268" s="14">
        <v>940.68</v>
      </c>
      <c r="H268" s="14">
        <v>987.29</v>
      </c>
      <c r="I268" s="14">
        <v>1219.07</v>
      </c>
      <c r="J268" s="14">
        <v>1350.46</v>
      </c>
      <c r="K268" s="14">
        <v>1382.13</v>
      </c>
      <c r="L268" s="14">
        <v>1397.72</v>
      </c>
      <c r="M268" s="14">
        <v>1426.21</v>
      </c>
      <c r="N268" s="14">
        <v>1395.71</v>
      </c>
      <c r="O268" s="14">
        <v>1400.86</v>
      </c>
      <c r="P268" s="14">
        <v>1379.76</v>
      </c>
      <c r="Q268" s="14">
        <v>1377.41</v>
      </c>
      <c r="R268" s="14">
        <v>1377.49</v>
      </c>
      <c r="S268" s="14">
        <v>1376.75</v>
      </c>
      <c r="T268" s="14">
        <v>1446.48</v>
      </c>
      <c r="U268" s="14">
        <v>1444.7</v>
      </c>
      <c r="V268" s="14">
        <v>1446.65</v>
      </c>
      <c r="W268" s="14">
        <v>1429.84</v>
      </c>
      <c r="X268" s="14">
        <v>1359.15</v>
      </c>
      <c r="Y268" s="14">
        <v>1119.04</v>
      </c>
    </row>
    <row r="269" spans="1:25" ht="15.75">
      <c r="A269" s="9">
        <f>A$65</f>
        <v>41215</v>
      </c>
      <c r="B269" s="14">
        <v>1026.97</v>
      </c>
      <c r="C269" s="14">
        <v>908.11</v>
      </c>
      <c r="D269" s="14">
        <v>842.99</v>
      </c>
      <c r="E269" s="14">
        <v>855.06</v>
      </c>
      <c r="F269" s="14">
        <v>867.14</v>
      </c>
      <c r="G269" s="14">
        <v>946.31</v>
      </c>
      <c r="H269" s="14">
        <v>1058.53</v>
      </c>
      <c r="I269" s="14">
        <v>1256.52</v>
      </c>
      <c r="J269" s="14">
        <v>1415.71</v>
      </c>
      <c r="K269" s="14">
        <v>1521.3</v>
      </c>
      <c r="L269" s="14">
        <v>1583.42</v>
      </c>
      <c r="M269" s="14">
        <v>1604.58</v>
      </c>
      <c r="N269" s="14">
        <v>1594.38</v>
      </c>
      <c r="O269" s="14">
        <v>1595.12</v>
      </c>
      <c r="P269" s="14">
        <v>1551.27</v>
      </c>
      <c r="Q269" s="14">
        <v>1468.26</v>
      </c>
      <c r="R269" s="14">
        <v>1428.8</v>
      </c>
      <c r="S269" s="14">
        <v>1430.31</v>
      </c>
      <c r="T269" s="14">
        <v>1589.47</v>
      </c>
      <c r="U269" s="14">
        <v>1603.25</v>
      </c>
      <c r="V269" s="14">
        <v>1605.6</v>
      </c>
      <c r="W269" s="14">
        <v>1580.13</v>
      </c>
      <c r="X269" s="14">
        <v>1370.88</v>
      </c>
      <c r="Y269" s="14">
        <v>1213.24</v>
      </c>
    </row>
    <row r="270" spans="1:25" ht="15.75">
      <c r="A270" s="9">
        <f>A$66</f>
        <v>41216</v>
      </c>
      <c r="B270" s="14">
        <v>1065.78</v>
      </c>
      <c r="C270" s="14">
        <v>960.02</v>
      </c>
      <c r="D270" s="14">
        <v>938.39</v>
      </c>
      <c r="E270" s="14">
        <v>931.82</v>
      </c>
      <c r="F270" s="14">
        <v>905.27</v>
      </c>
      <c r="G270" s="14">
        <v>951.13</v>
      </c>
      <c r="H270" s="14">
        <v>1072.29</v>
      </c>
      <c r="I270" s="14">
        <v>1135.38</v>
      </c>
      <c r="J270" s="14">
        <v>1248.06</v>
      </c>
      <c r="K270" s="14">
        <v>1317.76</v>
      </c>
      <c r="L270" s="14">
        <v>1356.08</v>
      </c>
      <c r="M270" s="14">
        <v>1364.02</v>
      </c>
      <c r="N270" s="14">
        <v>1351.58</v>
      </c>
      <c r="O270" s="14">
        <v>1347.35</v>
      </c>
      <c r="P270" s="14">
        <v>1343.43</v>
      </c>
      <c r="Q270" s="14">
        <v>1341.69</v>
      </c>
      <c r="R270" s="14">
        <v>1342.79</v>
      </c>
      <c r="S270" s="14">
        <v>1379.92</v>
      </c>
      <c r="T270" s="14">
        <v>1446.42</v>
      </c>
      <c r="U270" s="14">
        <v>1467.16</v>
      </c>
      <c r="V270" s="14">
        <v>1453.16</v>
      </c>
      <c r="W270" s="14">
        <v>1419.44</v>
      </c>
      <c r="X270" s="14">
        <v>1351.29</v>
      </c>
      <c r="Y270" s="14">
        <v>1258.93</v>
      </c>
    </row>
    <row r="271" spans="1:25" ht="15.75">
      <c r="A271" s="9">
        <f>A$67</f>
        <v>41217</v>
      </c>
      <c r="B271" s="14">
        <v>1168.52</v>
      </c>
      <c r="C271" s="14">
        <v>998.73</v>
      </c>
      <c r="D271" s="14">
        <v>936.47</v>
      </c>
      <c r="E271" s="14">
        <v>925.52</v>
      </c>
      <c r="F271" s="14">
        <v>902.03</v>
      </c>
      <c r="G271" s="14">
        <v>917.82</v>
      </c>
      <c r="H271" s="14">
        <v>1004.2</v>
      </c>
      <c r="I271" s="14">
        <v>1091.16</v>
      </c>
      <c r="J271" s="14">
        <v>1165.03</v>
      </c>
      <c r="K271" s="14">
        <v>1231.83</v>
      </c>
      <c r="L271" s="14">
        <v>1286.86</v>
      </c>
      <c r="M271" s="14">
        <v>1314.34</v>
      </c>
      <c r="N271" s="14">
        <v>1319.16</v>
      </c>
      <c r="O271" s="14">
        <v>1315.85</v>
      </c>
      <c r="P271" s="14">
        <v>1318.69</v>
      </c>
      <c r="Q271" s="14">
        <v>1335.01</v>
      </c>
      <c r="R271" s="14">
        <v>1377.12</v>
      </c>
      <c r="S271" s="14">
        <v>1400.28</v>
      </c>
      <c r="T271" s="14">
        <v>1474.52</v>
      </c>
      <c r="U271" s="14">
        <v>1483.26</v>
      </c>
      <c r="V271" s="14">
        <v>1437.84</v>
      </c>
      <c r="W271" s="14">
        <v>1406.59</v>
      </c>
      <c r="X271" s="14">
        <v>1294.75</v>
      </c>
      <c r="Y271" s="14">
        <v>1205.39</v>
      </c>
    </row>
    <row r="272" spans="1:25" ht="15.75">
      <c r="A272" s="9">
        <f>A$68</f>
        <v>41218</v>
      </c>
      <c r="B272" s="14">
        <v>1099.34</v>
      </c>
      <c r="C272" s="14">
        <v>1015.56</v>
      </c>
      <c r="D272" s="14">
        <v>943.32</v>
      </c>
      <c r="E272" s="14">
        <v>905.11</v>
      </c>
      <c r="F272" s="14">
        <v>899.22</v>
      </c>
      <c r="G272" s="14">
        <v>884.02</v>
      </c>
      <c r="H272" s="14">
        <v>912.4</v>
      </c>
      <c r="I272" s="14">
        <v>1022.48</v>
      </c>
      <c r="J272" s="14">
        <v>1119.3</v>
      </c>
      <c r="K272" s="14">
        <v>1195.8</v>
      </c>
      <c r="L272" s="14">
        <v>1235.25</v>
      </c>
      <c r="M272" s="14">
        <v>1285.05</v>
      </c>
      <c r="N272" s="14">
        <v>1261.72</v>
      </c>
      <c r="O272" s="14">
        <v>1278.18</v>
      </c>
      <c r="P272" s="14">
        <v>1288.45</v>
      </c>
      <c r="Q272" s="14">
        <v>1319.24</v>
      </c>
      <c r="R272" s="14">
        <v>1350.38</v>
      </c>
      <c r="S272" s="14">
        <v>1372.13</v>
      </c>
      <c r="T272" s="14">
        <v>1425.15</v>
      </c>
      <c r="U272" s="14">
        <v>1433.93</v>
      </c>
      <c r="V272" s="14">
        <v>1402.36</v>
      </c>
      <c r="W272" s="14">
        <v>1394.86</v>
      </c>
      <c r="X272" s="14">
        <v>1288.59</v>
      </c>
      <c r="Y272" s="14">
        <v>1121.35</v>
      </c>
    </row>
    <row r="273" spans="1:25" ht="15.75">
      <c r="A273" s="9">
        <f>A$69</f>
        <v>41219</v>
      </c>
      <c r="B273" s="14">
        <v>995.28</v>
      </c>
      <c r="C273" s="14">
        <v>941.22</v>
      </c>
      <c r="D273" s="14">
        <v>887.28</v>
      </c>
      <c r="E273" s="14">
        <v>824.3</v>
      </c>
      <c r="F273" s="14">
        <v>847.54</v>
      </c>
      <c r="G273" s="14">
        <v>887.89</v>
      </c>
      <c r="H273" s="14">
        <v>1053.54</v>
      </c>
      <c r="I273" s="14">
        <v>1214.56</v>
      </c>
      <c r="J273" s="14">
        <v>1345.42</v>
      </c>
      <c r="K273" s="14">
        <v>1372.75</v>
      </c>
      <c r="L273" s="14">
        <v>1381.98</v>
      </c>
      <c r="M273" s="14">
        <v>1390.03</v>
      </c>
      <c r="N273" s="14">
        <v>1368.65</v>
      </c>
      <c r="O273" s="14">
        <v>1387.6</v>
      </c>
      <c r="P273" s="14">
        <v>1371.58</v>
      </c>
      <c r="Q273" s="14">
        <v>1368.52</v>
      </c>
      <c r="R273" s="14">
        <v>1367.78</v>
      </c>
      <c r="S273" s="14">
        <v>1374.49</v>
      </c>
      <c r="T273" s="14">
        <v>1416.31</v>
      </c>
      <c r="U273" s="14">
        <v>1412.7</v>
      </c>
      <c r="V273" s="14">
        <v>1405.92</v>
      </c>
      <c r="W273" s="14">
        <v>1389.76</v>
      </c>
      <c r="X273" s="14">
        <v>1262.69</v>
      </c>
      <c r="Y273" s="14">
        <v>1044.37</v>
      </c>
    </row>
    <row r="274" spans="1:25" ht="15.75">
      <c r="A274" s="9">
        <f>A$70</f>
        <v>41220</v>
      </c>
      <c r="B274" s="14">
        <v>905.43</v>
      </c>
      <c r="C274" s="14">
        <v>876.95</v>
      </c>
      <c r="D274" s="14">
        <v>816.77</v>
      </c>
      <c r="E274" s="14">
        <v>797.64</v>
      </c>
      <c r="F274" s="14">
        <v>716.74</v>
      </c>
      <c r="G274" s="14">
        <v>802.44</v>
      </c>
      <c r="H274" s="14">
        <v>1009.53</v>
      </c>
      <c r="I274" s="14">
        <v>1197.08</v>
      </c>
      <c r="J274" s="14">
        <v>1360.66</v>
      </c>
      <c r="K274" s="14">
        <v>1392.07</v>
      </c>
      <c r="L274" s="14">
        <v>1398.01</v>
      </c>
      <c r="M274" s="14">
        <v>1419.86</v>
      </c>
      <c r="N274" s="14">
        <v>1394.52</v>
      </c>
      <c r="O274" s="14">
        <v>1409.63</v>
      </c>
      <c r="P274" s="14">
        <v>1388.97</v>
      </c>
      <c r="Q274" s="14">
        <v>1384.93</v>
      </c>
      <c r="R274" s="14">
        <v>1378.61</v>
      </c>
      <c r="S274" s="14">
        <v>1374.09</v>
      </c>
      <c r="T274" s="14">
        <v>1417.41</v>
      </c>
      <c r="U274" s="14">
        <v>1419.25</v>
      </c>
      <c r="V274" s="14">
        <v>1421.65</v>
      </c>
      <c r="W274" s="14">
        <v>1380.61</v>
      </c>
      <c r="X274" s="14">
        <v>1252.05</v>
      </c>
      <c r="Y274" s="14">
        <v>1055.51</v>
      </c>
    </row>
    <row r="275" spans="1:25" ht="15.75">
      <c r="A275" s="9">
        <f>A$71</f>
        <v>41221</v>
      </c>
      <c r="B275" s="14">
        <v>891.82</v>
      </c>
      <c r="C275" s="14">
        <v>865.91</v>
      </c>
      <c r="D275" s="14">
        <v>817.78</v>
      </c>
      <c r="E275" s="14">
        <v>235.48</v>
      </c>
      <c r="F275" s="14">
        <v>697.9</v>
      </c>
      <c r="G275" s="14">
        <v>698.68</v>
      </c>
      <c r="H275" s="14">
        <v>987.2</v>
      </c>
      <c r="I275" s="14">
        <v>1217.12</v>
      </c>
      <c r="J275" s="14">
        <v>1342.05</v>
      </c>
      <c r="K275" s="14">
        <v>1366.74</v>
      </c>
      <c r="L275" s="14">
        <v>1370.61</v>
      </c>
      <c r="M275" s="14">
        <v>1389.58</v>
      </c>
      <c r="N275" s="14">
        <v>1378.87</v>
      </c>
      <c r="O275" s="14">
        <v>1378.98</v>
      </c>
      <c r="P275" s="14">
        <v>1367.85</v>
      </c>
      <c r="Q275" s="14">
        <v>1361.67</v>
      </c>
      <c r="R275" s="14">
        <v>1358.07</v>
      </c>
      <c r="S275" s="14">
        <v>1361.92</v>
      </c>
      <c r="T275" s="14">
        <v>1407.12</v>
      </c>
      <c r="U275" s="14">
        <v>1390.19</v>
      </c>
      <c r="V275" s="14">
        <v>1379.15</v>
      </c>
      <c r="W275" s="14">
        <v>1366.81</v>
      </c>
      <c r="X275" s="14">
        <v>1260.21</v>
      </c>
      <c r="Y275" s="14">
        <v>1081.83</v>
      </c>
    </row>
    <row r="276" spans="1:25" ht="15.75">
      <c r="A276" s="9">
        <f>A$72</f>
        <v>41222</v>
      </c>
      <c r="B276" s="14">
        <v>934.46</v>
      </c>
      <c r="C276" s="14">
        <v>847.99</v>
      </c>
      <c r="D276" s="14">
        <v>805.26</v>
      </c>
      <c r="E276" s="14">
        <v>235.48</v>
      </c>
      <c r="F276" s="14">
        <v>411.91</v>
      </c>
      <c r="G276" s="14">
        <v>784.73</v>
      </c>
      <c r="H276" s="14">
        <v>1008.59</v>
      </c>
      <c r="I276" s="14">
        <v>1227.78</v>
      </c>
      <c r="J276" s="14">
        <v>1371.96</v>
      </c>
      <c r="K276" s="14">
        <v>1430.13</v>
      </c>
      <c r="L276" s="14">
        <v>1434.98</v>
      </c>
      <c r="M276" s="14">
        <v>1450.5</v>
      </c>
      <c r="N276" s="14">
        <v>1423.04</v>
      </c>
      <c r="O276" s="14">
        <v>1432.45</v>
      </c>
      <c r="P276" s="14">
        <v>1431.23</v>
      </c>
      <c r="Q276" s="14">
        <v>1418.84</v>
      </c>
      <c r="R276" s="14">
        <v>1408.17</v>
      </c>
      <c r="S276" s="14">
        <v>1410.99</v>
      </c>
      <c r="T276" s="14">
        <v>1462.39</v>
      </c>
      <c r="U276" s="14">
        <v>1475.73</v>
      </c>
      <c r="V276" s="14">
        <v>1440.85</v>
      </c>
      <c r="W276" s="14">
        <v>1399.13</v>
      </c>
      <c r="X276" s="14">
        <v>1318.21</v>
      </c>
      <c r="Y276" s="14">
        <v>1158.99</v>
      </c>
    </row>
    <row r="277" spans="1:25" ht="15.75">
      <c r="A277" s="9">
        <f>A$73</f>
        <v>41223</v>
      </c>
      <c r="B277" s="14">
        <v>963.01</v>
      </c>
      <c r="C277" s="14">
        <v>895.32</v>
      </c>
      <c r="D277" s="14">
        <v>840.46</v>
      </c>
      <c r="E277" s="14">
        <v>823.11</v>
      </c>
      <c r="F277" s="14">
        <v>818.29</v>
      </c>
      <c r="G277" s="14">
        <v>836.44</v>
      </c>
      <c r="H277" s="14">
        <v>903.53</v>
      </c>
      <c r="I277" s="14">
        <v>984.9</v>
      </c>
      <c r="J277" s="14">
        <v>1147.48</v>
      </c>
      <c r="K277" s="14">
        <v>1218.03</v>
      </c>
      <c r="L277" s="14">
        <v>1252.34</v>
      </c>
      <c r="M277" s="14">
        <v>1258.31</v>
      </c>
      <c r="N277" s="14">
        <v>1258.04</v>
      </c>
      <c r="O277" s="14">
        <v>1257.25</v>
      </c>
      <c r="P277" s="14">
        <v>1248.55</v>
      </c>
      <c r="Q277" s="14">
        <v>1245.79</v>
      </c>
      <c r="R277" s="14">
        <v>1239.6</v>
      </c>
      <c r="S277" s="14">
        <v>1286.9</v>
      </c>
      <c r="T277" s="14">
        <v>1362.99</v>
      </c>
      <c r="U277" s="14">
        <v>1357.49</v>
      </c>
      <c r="V277" s="14">
        <v>1323.27</v>
      </c>
      <c r="W277" s="14">
        <v>1271.58</v>
      </c>
      <c r="X277" s="14">
        <v>1204.87</v>
      </c>
      <c r="Y277" s="14">
        <v>1016.12</v>
      </c>
    </row>
    <row r="278" spans="1:25" ht="15.75">
      <c r="A278" s="9">
        <f>A$74</f>
        <v>41224</v>
      </c>
      <c r="B278" s="14">
        <v>895.45</v>
      </c>
      <c r="C278" s="14">
        <v>838.22</v>
      </c>
      <c r="D278" s="14">
        <v>808.51</v>
      </c>
      <c r="E278" s="14">
        <v>730.16</v>
      </c>
      <c r="F278" s="14">
        <v>720.48</v>
      </c>
      <c r="G278" s="14">
        <v>790.52</v>
      </c>
      <c r="H278" s="14">
        <v>284.2</v>
      </c>
      <c r="I278" s="14">
        <v>826.27</v>
      </c>
      <c r="J278" s="14">
        <v>975.07</v>
      </c>
      <c r="K278" s="14">
        <v>1106.95</v>
      </c>
      <c r="L278" s="14">
        <v>1176.45</v>
      </c>
      <c r="M278" s="14">
        <v>1188.65</v>
      </c>
      <c r="N278" s="14">
        <v>1188.98</v>
      </c>
      <c r="O278" s="14">
        <v>1188.69</v>
      </c>
      <c r="P278" s="14">
        <v>1188.19</v>
      </c>
      <c r="Q278" s="14">
        <v>1189.28</v>
      </c>
      <c r="R278" s="14">
        <v>1198.81</v>
      </c>
      <c r="S278" s="14">
        <v>1222.49</v>
      </c>
      <c r="T278" s="14">
        <v>1317.46</v>
      </c>
      <c r="U278" s="14">
        <v>1331.71</v>
      </c>
      <c r="V278" s="14">
        <v>1312.22</v>
      </c>
      <c r="W278" s="14">
        <v>1237.43</v>
      </c>
      <c r="X278" s="14">
        <v>1195.61</v>
      </c>
      <c r="Y278" s="14">
        <v>987.56</v>
      </c>
    </row>
    <row r="279" spans="1:25" ht="15.75">
      <c r="A279" s="9">
        <f>A$75</f>
        <v>41225</v>
      </c>
      <c r="B279" s="14">
        <v>901.37</v>
      </c>
      <c r="C279" s="14">
        <v>811.1</v>
      </c>
      <c r="D279" s="14">
        <v>773.33</v>
      </c>
      <c r="E279" s="14">
        <v>767.29</v>
      </c>
      <c r="F279" s="14">
        <v>795.86</v>
      </c>
      <c r="G279" s="14">
        <v>892.76</v>
      </c>
      <c r="H279" s="14">
        <v>1040.38</v>
      </c>
      <c r="I279" s="14">
        <v>1211.41</v>
      </c>
      <c r="J279" s="14">
        <v>1343.25</v>
      </c>
      <c r="K279" s="14">
        <v>1365.74</v>
      </c>
      <c r="L279" s="14">
        <v>1379.14</v>
      </c>
      <c r="M279" s="14">
        <v>1390.46</v>
      </c>
      <c r="N279" s="14">
        <v>1359.44</v>
      </c>
      <c r="O279" s="14">
        <v>1369.65</v>
      </c>
      <c r="P279" s="14">
        <v>1361.16</v>
      </c>
      <c r="Q279" s="14">
        <v>1351.89</v>
      </c>
      <c r="R279" s="14">
        <v>1344.09</v>
      </c>
      <c r="S279" s="14">
        <v>1346.8</v>
      </c>
      <c r="T279" s="14">
        <v>1402.81</v>
      </c>
      <c r="U279" s="14">
        <v>1404.13</v>
      </c>
      <c r="V279" s="14">
        <v>1384.23</v>
      </c>
      <c r="W279" s="14">
        <v>1367.4</v>
      </c>
      <c r="X279" s="14">
        <v>1262.21</v>
      </c>
      <c r="Y279" s="14">
        <v>1104.46</v>
      </c>
    </row>
    <row r="280" spans="1:25" ht="15.75">
      <c r="A280" s="9">
        <f>A$76</f>
        <v>41226</v>
      </c>
      <c r="B280" s="14">
        <v>951.64</v>
      </c>
      <c r="C280" s="14">
        <v>878.4</v>
      </c>
      <c r="D280" s="14">
        <v>820.99</v>
      </c>
      <c r="E280" s="14">
        <v>826.19</v>
      </c>
      <c r="F280" s="14">
        <v>847.48</v>
      </c>
      <c r="G280" s="14">
        <v>971.05</v>
      </c>
      <c r="H280" s="14">
        <v>1084.13</v>
      </c>
      <c r="I280" s="14">
        <v>1267.31</v>
      </c>
      <c r="J280" s="14">
        <v>1378.85</v>
      </c>
      <c r="K280" s="14">
        <v>1438.98</v>
      </c>
      <c r="L280" s="14">
        <v>1448.09</v>
      </c>
      <c r="M280" s="14">
        <v>1480.62</v>
      </c>
      <c r="N280" s="14">
        <v>1424.71</v>
      </c>
      <c r="O280" s="14">
        <v>1435.32</v>
      </c>
      <c r="P280" s="14">
        <v>1412.3</v>
      </c>
      <c r="Q280" s="14">
        <v>1396.18</v>
      </c>
      <c r="R280" s="14">
        <v>1394.84</v>
      </c>
      <c r="S280" s="14">
        <v>1391.33</v>
      </c>
      <c r="T280" s="14">
        <v>1427.68</v>
      </c>
      <c r="U280" s="14">
        <v>1425.83</v>
      </c>
      <c r="V280" s="14">
        <v>1407.48</v>
      </c>
      <c r="W280" s="14">
        <v>1369.68</v>
      </c>
      <c r="X280" s="14">
        <v>1275.91</v>
      </c>
      <c r="Y280" s="14">
        <v>1130.29</v>
      </c>
    </row>
    <row r="281" spans="1:25" ht="15.75">
      <c r="A281" s="9">
        <f>A$77</f>
        <v>41227</v>
      </c>
      <c r="B281" s="14">
        <v>929.68</v>
      </c>
      <c r="C281" s="14">
        <v>862.4</v>
      </c>
      <c r="D281" s="14">
        <v>794.41</v>
      </c>
      <c r="E281" s="14">
        <v>781.28</v>
      </c>
      <c r="F281" s="14">
        <v>813.05</v>
      </c>
      <c r="G281" s="14">
        <v>930.07</v>
      </c>
      <c r="H281" s="14">
        <v>1057.92</v>
      </c>
      <c r="I281" s="14">
        <v>1185.65</v>
      </c>
      <c r="J281" s="14">
        <v>1363.64</v>
      </c>
      <c r="K281" s="14">
        <v>1410.1</v>
      </c>
      <c r="L281" s="14">
        <v>1404.64</v>
      </c>
      <c r="M281" s="14">
        <v>1414.41</v>
      </c>
      <c r="N281" s="14">
        <v>1375.92</v>
      </c>
      <c r="O281" s="14">
        <v>1377.46</v>
      </c>
      <c r="P281" s="14">
        <v>1370.78</v>
      </c>
      <c r="Q281" s="14">
        <v>1360.94</v>
      </c>
      <c r="R281" s="14">
        <v>1357.06</v>
      </c>
      <c r="S281" s="14">
        <v>1354.94</v>
      </c>
      <c r="T281" s="14">
        <v>1387.24</v>
      </c>
      <c r="U281" s="14">
        <v>1387.72</v>
      </c>
      <c r="V281" s="14">
        <v>1347.92</v>
      </c>
      <c r="W281" s="14">
        <v>1291.62</v>
      </c>
      <c r="X281" s="14">
        <v>1176.17</v>
      </c>
      <c r="Y281" s="14">
        <v>995.04</v>
      </c>
    </row>
    <row r="282" spans="1:25" ht="15.75">
      <c r="A282" s="9">
        <f>A$78</f>
        <v>41228</v>
      </c>
      <c r="B282" s="14">
        <v>929.7</v>
      </c>
      <c r="C282" s="14">
        <v>876.96</v>
      </c>
      <c r="D282" s="14">
        <v>811.66</v>
      </c>
      <c r="E282" s="14">
        <v>812.37</v>
      </c>
      <c r="F282" s="14">
        <v>837.36</v>
      </c>
      <c r="G282" s="14">
        <v>937.39</v>
      </c>
      <c r="H282" s="14">
        <v>1047.03</v>
      </c>
      <c r="I282" s="14">
        <v>1276.76</v>
      </c>
      <c r="J282" s="14">
        <v>1401.97</v>
      </c>
      <c r="K282" s="14">
        <v>1491.98</v>
      </c>
      <c r="L282" s="14">
        <v>1487.35</v>
      </c>
      <c r="M282" s="14">
        <v>1408.62</v>
      </c>
      <c r="N282" s="14">
        <v>1377.29</v>
      </c>
      <c r="O282" s="14">
        <v>1443.5</v>
      </c>
      <c r="P282" s="14">
        <v>1449.9</v>
      </c>
      <c r="Q282" s="14">
        <v>1435.16</v>
      </c>
      <c r="R282" s="14">
        <v>1421.43</v>
      </c>
      <c r="S282" s="14">
        <v>1417.19</v>
      </c>
      <c r="T282" s="14">
        <v>1507.89</v>
      </c>
      <c r="U282" s="14">
        <v>1509.52</v>
      </c>
      <c r="V282" s="14">
        <v>1394.8</v>
      </c>
      <c r="W282" s="14">
        <v>1334.23</v>
      </c>
      <c r="X282" s="14">
        <v>1219.5</v>
      </c>
      <c r="Y282" s="14">
        <v>1084.61</v>
      </c>
    </row>
    <row r="283" spans="1:25" ht="15.75">
      <c r="A283" s="9">
        <f>A$79</f>
        <v>41229</v>
      </c>
      <c r="B283" s="14">
        <v>937.81</v>
      </c>
      <c r="C283" s="14">
        <v>861.68</v>
      </c>
      <c r="D283" s="14">
        <v>825.28</v>
      </c>
      <c r="E283" s="14">
        <v>809.8</v>
      </c>
      <c r="F283" s="14">
        <v>829.6</v>
      </c>
      <c r="G283" s="14">
        <v>869.78</v>
      </c>
      <c r="H283" s="14">
        <v>1016.54</v>
      </c>
      <c r="I283" s="14">
        <v>1217.45</v>
      </c>
      <c r="J283" s="14">
        <v>1364.88</v>
      </c>
      <c r="K283" s="14">
        <v>1393.34</v>
      </c>
      <c r="L283" s="14">
        <v>1397.55</v>
      </c>
      <c r="M283" s="14">
        <v>1414.02</v>
      </c>
      <c r="N283" s="14">
        <v>1380.92</v>
      </c>
      <c r="O283" s="14">
        <v>1391.67</v>
      </c>
      <c r="P283" s="14">
        <v>1382.32</v>
      </c>
      <c r="Q283" s="14">
        <v>1374.62</v>
      </c>
      <c r="R283" s="14">
        <v>1370.83</v>
      </c>
      <c r="S283" s="14">
        <v>1370.24</v>
      </c>
      <c r="T283" s="14">
        <v>1402.62</v>
      </c>
      <c r="U283" s="14">
        <v>1383.99</v>
      </c>
      <c r="V283" s="14">
        <v>1359.31</v>
      </c>
      <c r="W283" s="14">
        <v>1320.08</v>
      </c>
      <c r="X283" s="14">
        <v>1170.07</v>
      </c>
      <c r="Y283" s="14">
        <v>1073.16</v>
      </c>
    </row>
    <row r="284" spans="1:25" s="59" customFormat="1" ht="15.75">
      <c r="A284" s="9">
        <f>A$80</f>
        <v>41230</v>
      </c>
      <c r="B284" s="14">
        <v>1048.66</v>
      </c>
      <c r="C284" s="14">
        <v>986.97</v>
      </c>
      <c r="D284" s="14">
        <v>923.5</v>
      </c>
      <c r="E284" s="14">
        <v>846.04</v>
      </c>
      <c r="F284" s="14">
        <v>869.14</v>
      </c>
      <c r="G284" s="14">
        <v>937.58</v>
      </c>
      <c r="H284" s="14">
        <v>972.57</v>
      </c>
      <c r="I284" s="14">
        <v>1039.95</v>
      </c>
      <c r="J284" s="14">
        <v>1136.86</v>
      </c>
      <c r="K284" s="14">
        <v>1240.38</v>
      </c>
      <c r="L284" s="14">
        <v>1293.95</v>
      </c>
      <c r="M284" s="14">
        <v>1292.06</v>
      </c>
      <c r="N284" s="14">
        <v>1273.62</v>
      </c>
      <c r="O284" s="14">
        <v>1266.13</v>
      </c>
      <c r="P284" s="14">
        <v>1262.65</v>
      </c>
      <c r="Q284" s="14">
        <v>1285.79</v>
      </c>
      <c r="R284" s="14">
        <v>1300.16</v>
      </c>
      <c r="S284" s="14">
        <v>1355.46</v>
      </c>
      <c r="T284" s="14">
        <v>1410.77</v>
      </c>
      <c r="U284" s="14">
        <v>1408.12</v>
      </c>
      <c r="V284" s="14">
        <v>1365.98</v>
      </c>
      <c r="W284" s="14">
        <v>1342.14</v>
      </c>
      <c r="X284" s="14">
        <v>1213.8</v>
      </c>
      <c r="Y284" s="14">
        <v>1066.39</v>
      </c>
    </row>
    <row r="285" spans="1:25" ht="15.75">
      <c r="A285" s="9">
        <f>A$81</f>
        <v>41231</v>
      </c>
      <c r="B285" s="14">
        <v>974.91</v>
      </c>
      <c r="C285" s="14">
        <v>957.44</v>
      </c>
      <c r="D285" s="14">
        <v>869.63</v>
      </c>
      <c r="E285" s="14">
        <v>856.51</v>
      </c>
      <c r="F285" s="14">
        <v>869.19</v>
      </c>
      <c r="G285" s="14">
        <v>878.56</v>
      </c>
      <c r="H285" s="14">
        <v>953.07</v>
      </c>
      <c r="I285" s="14">
        <v>966.84</v>
      </c>
      <c r="J285" s="14">
        <v>1011.53</v>
      </c>
      <c r="K285" s="14">
        <v>1129.8</v>
      </c>
      <c r="L285" s="14">
        <v>1158.29</v>
      </c>
      <c r="M285" s="14">
        <v>1162.74</v>
      </c>
      <c r="N285" s="14">
        <v>1161.03</v>
      </c>
      <c r="O285" s="14">
        <v>1162.7</v>
      </c>
      <c r="P285" s="14">
        <v>1164.85</v>
      </c>
      <c r="Q285" s="14">
        <v>1175.83</v>
      </c>
      <c r="R285" s="14">
        <v>1243.31</v>
      </c>
      <c r="S285" s="14">
        <v>1310.38</v>
      </c>
      <c r="T285" s="14">
        <v>1391.75</v>
      </c>
      <c r="U285" s="14">
        <v>1376.94</v>
      </c>
      <c r="V285" s="14">
        <v>1338.08</v>
      </c>
      <c r="W285" s="14">
        <v>1282.82</v>
      </c>
      <c r="X285" s="14">
        <v>1168.31</v>
      </c>
      <c r="Y285" s="14">
        <v>1076.29</v>
      </c>
    </row>
    <row r="286" spans="1:25" ht="15.75">
      <c r="A286" s="9">
        <f>A$82</f>
        <v>41232</v>
      </c>
      <c r="B286" s="14">
        <v>944.66</v>
      </c>
      <c r="C286" s="14">
        <v>919.22</v>
      </c>
      <c r="D286" s="14">
        <v>854.93</v>
      </c>
      <c r="E286" s="14">
        <v>818.42</v>
      </c>
      <c r="F286" s="14">
        <v>845.64</v>
      </c>
      <c r="G286" s="14">
        <v>873.37</v>
      </c>
      <c r="H286" s="14">
        <v>960.35</v>
      </c>
      <c r="I286" s="14">
        <v>1217.82</v>
      </c>
      <c r="J286" s="14">
        <v>1337.52</v>
      </c>
      <c r="K286" s="14">
        <v>1386.08</v>
      </c>
      <c r="L286" s="14">
        <v>1453</v>
      </c>
      <c r="M286" s="14">
        <v>1431.39</v>
      </c>
      <c r="N286" s="14">
        <v>1380.97</v>
      </c>
      <c r="O286" s="14">
        <v>1390.42</v>
      </c>
      <c r="P286" s="14">
        <v>1383.56</v>
      </c>
      <c r="Q286" s="14">
        <v>1374.54</v>
      </c>
      <c r="R286" s="14">
        <v>1374.59</v>
      </c>
      <c r="S286" s="14">
        <v>1380.14</v>
      </c>
      <c r="T286" s="14">
        <v>1413.69</v>
      </c>
      <c r="U286" s="14">
        <v>1418.9</v>
      </c>
      <c r="V286" s="14">
        <v>1361.57</v>
      </c>
      <c r="W286" s="14">
        <v>1328.64</v>
      </c>
      <c r="X286" s="14">
        <v>1174.78</v>
      </c>
      <c r="Y286" s="14">
        <v>1021.34</v>
      </c>
    </row>
    <row r="287" spans="1:25" ht="15.75">
      <c r="A287" s="9">
        <f>A$83</f>
        <v>41233</v>
      </c>
      <c r="B287" s="14">
        <v>877.75</v>
      </c>
      <c r="C287" s="14">
        <v>854.75</v>
      </c>
      <c r="D287" s="14">
        <v>842.66</v>
      </c>
      <c r="E287" s="14">
        <v>799.74</v>
      </c>
      <c r="F287" s="14">
        <v>839.66</v>
      </c>
      <c r="G287" s="14">
        <v>853.6</v>
      </c>
      <c r="H287" s="14">
        <v>960.03</v>
      </c>
      <c r="I287" s="14">
        <v>1173.72</v>
      </c>
      <c r="J287" s="14">
        <v>1339.45</v>
      </c>
      <c r="K287" s="14">
        <v>1390.69</v>
      </c>
      <c r="L287" s="14">
        <v>1375.41</v>
      </c>
      <c r="M287" s="14">
        <v>1378.12</v>
      </c>
      <c r="N287" s="14">
        <v>1350.44</v>
      </c>
      <c r="O287" s="14">
        <v>1355.35</v>
      </c>
      <c r="P287" s="14">
        <v>1352.89</v>
      </c>
      <c r="Q287" s="14">
        <v>1344.07</v>
      </c>
      <c r="R287" s="14">
        <v>1344.9</v>
      </c>
      <c r="S287" s="14">
        <v>1345.91</v>
      </c>
      <c r="T287" s="14">
        <v>1374.14</v>
      </c>
      <c r="U287" s="14">
        <v>1364.48</v>
      </c>
      <c r="V287" s="14">
        <v>1347.65</v>
      </c>
      <c r="W287" s="14">
        <v>1254.95</v>
      </c>
      <c r="X287" s="14">
        <v>1160.85</v>
      </c>
      <c r="Y287" s="14">
        <v>970.9</v>
      </c>
    </row>
    <row r="288" spans="1:25" ht="15.75">
      <c r="A288" s="9">
        <f>A$84</f>
        <v>41234</v>
      </c>
      <c r="B288" s="14">
        <v>861.82</v>
      </c>
      <c r="C288" s="14">
        <v>842.57</v>
      </c>
      <c r="D288" s="14">
        <v>799.47</v>
      </c>
      <c r="E288" s="14">
        <v>839.99</v>
      </c>
      <c r="F288" s="14">
        <v>836.92</v>
      </c>
      <c r="G288" s="14">
        <v>843.48</v>
      </c>
      <c r="H288" s="14">
        <v>962.3</v>
      </c>
      <c r="I288" s="14">
        <v>1183.67</v>
      </c>
      <c r="J288" s="14">
        <v>1366.22</v>
      </c>
      <c r="K288" s="14">
        <v>1411.05</v>
      </c>
      <c r="L288" s="14">
        <v>1404</v>
      </c>
      <c r="M288" s="14">
        <v>1429.01</v>
      </c>
      <c r="N288" s="14">
        <v>1374.84</v>
      </c>
      <c r="O288" s="14">
        <v>1386.96</v>
      </c>
      <c r="P288" s="14">
        <v>1382.2</v>
      </c>
      <c r="Q288" s="14">
        <v>1368.65</v>
      </c>
      <c r="R288" s="14">
        <v>1367.02</v>
      </c>
      <c r="S288" s="14">
        <v>1370.38</v>
      </c>
      <c r="T288" s="14">
        <v>1471.83</v>
      </c>
      <c r="U288" s="14">
        <v>1396.62</v>
      </c>
      <c r="V288" s="14">
        <v>1344.1</v>
      </c>
      <c r="W288" s="14">
        <v>1262.24</v>
      </c>
      <c r="X288" s="14">
        <v>1165.93</v>
      </c>
      <c r="Y288" s="14">
        <v>969.83</v>
      </c>
    </row>
    <row r="289" spans="1:25" ht="15.75">
      <c r="A289" s="9">
        <f>A$85</f>
        <v>41235</v>
      </c>
      <c r="B289" s="14">
        <v>860.35</v>
      </c>
      <c r="C289" s="14">
        <v>844.12</v>
      </c>
      <c r="D289" s="14">
        <v>830.4</v>
      </c>
      <c r="E289" s="14">
        <v>837.51</v>
      </c>
      <c r="F289" s="14">
        <v>845.16</v>
      </c>
      <c r="G289" s="14">
        <v>845.32</v>
      </c>
      <c r="H289" s="14">
        <v>926.28</v>
      </c>
      <c r="I289" s="14">
        <v>1163.04</v>
      </c>
      <c r="J289" s="14">
        <v>1331.05</v>
      </c>
      <c r="K289" s="14">
        <v>1377.86</v>
      </c>
      <c r="L289" s="14">
        <v>1376.66</v>
      </c>
      <c r="M289" s="14">
        <v>1406.8</v>
      </c>
      <c r="N289" s="14">
        <v>1360.52</v>
      </c>
      <c r="O289" s="14">
        <v>1375.8</v>
      </c>
      <c r="P289" s="14">
        <v>1374.2</v>
      </c>
      <c r="Q289" s="14">
        <v>1358.52</v>
      </c>
      <c r="R289" s="14">
        <v>1368.55</v>
      </c>
      <c r="S289" s="14">
        <v>1366.88</v>
      </c>
      <c r="T289" s="14">
        <v>1465.56</v>
      </c>
      <c r="U289" s="14">
        <v>1418.04</v>
      </c>
      <c r="V289" s="14">
        <v>1348.92</v>
      </c>
      <c r="W289" s="14">
        <v>1323.89</v>
      </c>
      <c r="X289" s="14">
        <v>1153.43</v>
      </c>
      <c r="Y289" s="14">
        <v>978.49</v>
      </c>
    </row>
    <row r="290" spans="1:25" ht="15.75">
      <c r="A290" s="9">
        <f>A$86</f>
        <v>41236</v>
      </c>
      <c r="B290" s="14">
        <v>940.91</v>
      </c>
      <c r="C290" s="14">
        <v>916.29</v>
      </c>
      <c r="D290" s="14">
        <v>907.62</v>
      </c>
      <c r="E290" s="14">
        <v>907.24</v>
      </c>
      <c r="F290" s="14">
        <v>919.7</v>
      </c>
      <c r="G290" s="14">
        <v>936.57</v>
      </c>
      <c r="H290" s="14">
        <v>991.69</v>
      </c>
      <c r="I290" s="14">
        <v>1179.33</v>
      </c>
      <c r="J290" s="14">
        <v>1363.47</v>
      </c>
      <c r="K290" s="14">
        <v>1401.72</v>
      </c>
      <c r="L290" s="14">
        <v>1396.49</v>
      </c>
      <c r="M290" s="14">
        <v>1419.35</v>
      </c>
      <c r="N290" s="14">
        <v>1360.89</v>
      </c>
      <c r="O290" s="14">
        <v>1377.4</v>
      </c>
      <c r="P290" s="14">
        <v>1361.94</v>
      </c>
      <c r="Q290" s="14">
        <v>1358.95</v>
      </c>
      <c r="R290" s="14">
        <v>1356.76</v>
      </c>
      <c r="S290" s="14">
        <v>1366.53</v>
      </c>
      <c r="T290" s="14">
        <v>1441.74</v>
      </c>
      <c r="U290" s="14">
        <v>1383.75</v>
      </c>
      <c r="V290" s="14">
        <v>1335.02</v>
      </c>
      <c r="W290" s="14">
        <v>1240.9</v>
      </c>
      <c r="X290" s="14">
        <v>1093.07</v>
      </c>
      <c r="Y290" s="14">
        <v>998.06</v>
      </c>
    </row>
    <row r="291" spans="1:25" ht="15.75">
      <c r="A291" s="9">
        <f>A$87</f>
        <v>41237</v>
      </c>
      <c r="B291" s="14">
        <v>985.81</v>
      </c>
      <c r="C291" s="14">
        <v>970.58</v>
      </c>
      <c r="D291" s="14">
        <v>935.94</v>
      </c>
      <c r="E291" s="14">
        <v>896.83</v>
      </c>
      <c r="F291" s="14">
        <v>889.72</v>
      </c>
      <c r="G291" s="14">
        <v>848.4</v>
      </c>
      <c r="H291" s="14">
        <v>921.38</v>
      </c>
      <c r="I291" s="14">
        <v>1019.28</v>
      </c>
      <c r="J291" s="14">
        <v>1105.43</v>
      </c>
      <c r="K291" s="14">
        <v>1203.24</v>
      </c>
      <c r="L291" s="14">
        <v>1252.84</v>
      </c>
      <c r="M291" s="14">
        <v>1252.01</v>
      </c>
      <c r="N291" s="14">
        <v>1216.26</v>
      </c>
      <c r="O291" s="14">
        <v>1209.39</v>
      </c>
      <c r="P291" s="14">
        <v>1210.64</v>
      </c>
      <c r="Q291" s="14">
        <v>1186.92</v>
      </c>
      <c r="R291" s="14">
        <v>1233.01</v>
      </c>
      <c r="S291" s="14">
        <v>1353.69</v>
      </c>
      <c r="T291" s="14">
        <v>1431.63</v>
      </c>
      <c r="U291" s="14">
        <v>1392.59</v>
      </c>
      <c r="V291" s="14">
        <v>1335.11</v>
      </c>
      <c r="W291" s="14">
        <v>1272.78</v>
      </c>
      <c r="X291" s="14">
        <v>1176.05</v>
      </c>
      <c r="Y291" s="14">
        <v>1027.24</v>
      </c>
    </row>
    <row r="292" spans="1:25" ht="15.75">
      <c r="A292" s="9">
        <f>A$88</f>
        <v>41238</v>
      </c>
      <c r="B292" s="14">
        <v>933.56</v>
      </c>
      <c r="C292" s="14">
        <v>846.56</v>
      </c>
      <c r="D292" s="14">
        <v>796.28</v>
      </c>
      <c r="E292" s="14">
        <v>768.1</v>
      </c>
      <c r="F292" s="14">
        <v>766.63</v>
      </c>
      <c r="G292" s="14">
        <v>763.58</v>
      </c>
      <c r="H292" s="14">
        <v>240.87</v>
      </c>
      <c r="I292" s="14">
        <v>837.74</v>
      </c>
      <c r="J292" s="14">
        <v>983.44</v>
      </c>
      <c r="K292" s="14">
        <v>1033.57</v>
      </c>
      <c r="L292" s="14">
        <v>1091.05</v>
      </c>
      <c r="M292" s="14">
        <v>1109.42</v>
      </c>
      <c r="N292" s="14">
        <v>1101.8</v>
      </c>
      <c r="O292" s="14">
        <v>1107.68</v>
      </c>
      <c r="P292" s="14">
        <v>1114.19</v>
      </c>
      <c r="Q292" s="14">
        <v>1114.39</v>
      </c>
      <c r="R292" s="14">
        <v>1222.06</v>
      </c>
      <c r="S292" s="14">
        <v>1265.35</v>
      </c>
      <c r="T292" s="14">
        <v>1355.87</v>
      </c>
      <c r="U292" s="14">
        <v>1351.64</v>
      </c>
      <c r="V292" s="14">
        <v>1293.53</v>
      </c>
      <c r="W292" s="14">
        <v>1255.44</v>
      </c>
      <c r="X292" s="14">
        <v>1106.27</v>
      </c>
      <c r="Y292" s="14">
        <v>995</v>
      </c>
    </row>
    <row r="293" spans="1:25" ht="15.75">
      <c r="A293" s="9">
        <f>A$89</f>
        <v>41239</v>
      </c>
      <c r="B293" s="14">
        <v>797.93</v>
      </c>
      <c r="C293" s="14">
        <v>782.22</v>
      </c>
      <c r="D293" s="14">
        <v>773.26</v>
      </c>
      <c r="E293" s="14">
        <v>771.9</v>
      </c>
      <c r="F293" s="14">
        <v>775.53</v>
      </c>
      <c r="G293" s="14">
        <v>779.17</v>
      </c>
      <c r="H293" s="14">
        <v>875</v>
      </c>
      <c r="I293" s="14">
        <v>1111.95</v>
      </c>
      <c r="J293" s="14">
        <v>1297.07</v>
      </c>
      <c r="K293" s="14">
        <v>1348.35</v>
      </c>
      <c r="L293" s="14">
        <v>1384.45</v>
      </c>
      <c r="M293" s="14">
        <v>1160.77</v>
      </c>
      <c r="N293" s="14">
        <v>1329.66</v>
      </c>
      <c r="O293" s="14">
        <v>1340.84</v>
      </c>
      <c r="P293" s="14">
        <v>1337.78</v>
      </c>
      <c r="Q293" s="14">
        <v>1331.04</v>
      </c>
      <c r="R293" s="14">
        <v>1330.2</v>
      </c>
      <c r="S293" s="14">
        <v>1333.81</v>
      </c>
      <c r="T293" s="14">
        <v>1357.81</v>
      </c>
      <c r="U293" s="14">
        <v>1372.29</v>
      </c>
      <c r="V293" s="14">
        <v>1337.38</v>
      </c>
      <c r="W293" s="14">
        <v>1246.06</v>
      </c>
      <c r="X293" s="14">
        <v>1155.61</v>
      </c>
      <c r="Y293" s="14">
        <v>982.55</v>
      </c>
    </row>
    <row r="294" spans="1:25" ht="15.75">
      <c r="A294" s="9">
        <f>A$90</f>
        <v>41240</v>
      </c>
      <c r="B294" s="14">
        <v>844.06</v>
      </c>
      <c r="C294" s="14">
        <v>805.02</v>
      </c>
      <c r="D294" s="14">
        <v>795.38</v>
      </c>
      <c r="E294" s="14">
        <v>789.16</v>
      </c>
      <c r="F294" s="14">
        <v>793.45</v>
      </c>
      <c r="G294" s="14">
        <v>796.56</v>
      </c>
      <c r="H294" s="14">
        <v>925.77</v>
      </c>
      <c r="I294" s="14">
        <v>1139.43</v>
      </c>
      <c r="J294" s="14">
        <v>1329.23</v>
      </c>
      <c r="K294" s="14">
        <v>1356.12</v>
      </c>
      <c r="L294" s="14">
        <v>1347.05</v>
      </c>
      <c r="M294" s="14">
        <v>1365.47</v>
      </c>
      <c r="N294" s="14">
        <v>1329.38</v>
      </c>
      <c r="O294" s="14">
        <v>1333.12</v>
      </c>
      <c r="P294" s="14">
        <v>1322.9</v>
      </c>
      <c r="Q294" s="14">
        <v>1309.39</v>
      </c>
      <c r="R294" s="14">
        <v>1315.83</v>
      </c>
      <c r="S294" s="14">
        <v>1322.52</v>
      </c>
      <c r="T294" s="14">
        <v>1347.41</v>
      </c>
      <c r="U294" s="14">
        <v>1339.72</v>
      </c>
      <c r="V294" s="14">
        <v>1328.39</v>
      </c>
      <c r="W294" s="14">
        <v>1243.64</v>
      </c>
      <c r="X294" s="14">
        <v>1134.18</v>
      </c>
      <c r="Y294" s="14">
        <v>965.59</v>
      </c>
    </row>
    <row r="295" spans="1:25" ht="15.75">
      <c r="A295" s="9">
        <f>A$91</f>
        <v>41241</v>
      </c>
      <c r="B295" s="14">
        <v>814.3</v>
      </c>
      <c r="C295" s="14">
        <v>791.31</v>
      </c>
      <c r="D295" s="14">
        <v>783.43</v>
      </c>
      <c r="E295" s="14">
        <v>779.64</v>
      </c>
      <c r="F295" s="14">
        <v>780.72</v>
      </c>
      <c r="G295" s="14">
        <v>788.21</v>
      </c>
      <c r="H295" s="14">
        <v>951.61</v>
      </c>
      <c r="I295" s="14">
        <v>1164.3</v>
      </c>
      <c r="J295" s="14">
        <v>1333.11</v>
      </c>
      <c r="K295" s="14">
        <v>1367.36</v>
      </c>
      <c r="L295" s="14">
        <v>1383.89</v>
      </c>
      <c r="M295" s="14">
        <v>1375.47</v>
      </c>
      <c r="N295" s="14">
        <v>1343.35</v>
      </c>
      <c r="O295" s="14">
        <v>1349.48</v>
      </c>
      <c r="P295" s="14">
        <v>1347.79</v>
      </c>
      <c r="Q295" s="14">
        <v>1338.28</v>
      </c>
      <c r="R295" s="14">
        <v>1345.96</v>
      </c>
      <c r="S295" s="14">
        <v>1347.47</v>
      </c>
      <c r="T295" s="14">
        <v>1377.12</v>
      </c>
      <c r="U295" s="14">
        <v>1377.25</v>
      </c>
      <c r="V295" s="14">
        <v>1331</v>
      </c>
      <c r="W295" s="14">
        <v>1238.11</v>
      </c>
      <c r="X295" s="14">
        <v>1158.88</v>
      </c>
      <c r="Y295" s="14">
        <v>960.9</v>
      </c>
    </row>
    <row r="296" spans="1:25" ht="15.75">
      <c r="A296" s="9">
        <f>A$92</f>
        <v>41242</v>
      </c>
      <c r="B296" s="14">
        <v>812.79</v>
      </c>
      <c r="C296" s="14">
        <v>798.85</v>
      </c>
      <c r="D296" s="14">
        <v>787.08</v>
      </c>
      <c r="E296" s="14">
        <v>789.84</v>
      </c>
      <c r="F296" s="14">
        <v>796.47</v>
      </c>
      <c r="G296" s="14">
        <v>803.61</v>
      </c>
      <c r="H296" s="14">
        <v>825.67</v>
      </c>
      <c r="I296" s="14">
        <v>1130.1</v>
      </c>
      <c r="J296" s="14">
        <v>1266.94</v>
      </c>
      <c r="K296" s="14">
        <v>1333.5</v>
      </c>
      <c r="L296" s="14">
        <v>1351.04</v>
      </c>
      <c r="M296" s="14">
        <v>1335.76</v>
      </c>
      <c r="N296" s="14">
        <v>1307.04</v>
      </c>
      <c r="O296" s="14">
        <v>1318.76</v>
      </c>
      <c r="P296" s="14">
        <v>1311</v>
      </c>
      <c r="Q296" s="14">
        <v>1301.34</v>
      </c>
      <c r="R296" s="14">
        <v>1331.52</v>
      </c>
      <c r="S296" s="14">
        <v>1319.45</v>
      </c>
      <c r="T296" s="14">
        <v>1354.97</v>
      </c>
      <c r="U296" s="14">
        <v>1362.09</v>
      </c>
      <c r="V296" s="14">
        <v>1296.89</v>
      </c>
      <c r="W296" s="14">
        <v>1234.49</v>
      </c>
      <c r="X296" s="14">
        <v>1112.34</v>
      </c>
      <c r="Y296" s="14">
        <v>937.45</v>
      </c>
    </row>
    <row r="297" spans="1:25" ht="15.75">
      <c r="A297" s="9">
        <f>A$93</f>
        <v>41243</v>
      </c>
      <c r="B297" s="14">
        <v>801.63</v>
      </c>
      <c r="C297" s="14">
        <v>790.43</v>
      </c>
      <c r="D297" s="14">
        <v>785.91</v>
      </c>
      <c r="E297" s="14">
        <v>780.08</v>
      </c>
      <c r="F297" s="14">
        <v>786.2</v>
      </c>
      <c r="G297" s="14">
        <v>792.97</v>
      </c>
      <c r="H297" s="14">
        <v>895.07</v>
      </c>
      <c r="I297" s="14">
        <v>1134</v>
      </c>
      <c r="J297" s="14">
        <v>1278.31</v>
      </c>
      <c r="K297" s="14">
        <v>1328.59</v>
      </c>
      <c r="L297" s="14">
        <v>1341.11</v>
      </c>
      <c r="M297" s="14">
        <v>1338.08</v>
      </c>
      <c r="N297" s="14">
        <v>1311.46</v>
      </c>
      <c r="O297" s="14">
        <v>1319.61</v>
      </c>
      <c r="P297" s="14">
        <v>1308.32</v>
      </c>
      <c r="Q297" s="14">
        <v>1299.91</v>
      </c>
      <c r="R297" s="14">
        <v>1306.69</v>
      </c>
      <c r="S297" s="14">
        <v>1308.5</v>
      </c>
      <c r="T297" s="14">
        <v>1344.22</v>
      </c>
      <c r="U297" s="14">
        <v>1347.73</v>
      </c>
      <c r="V297" s="14">
        <v>1284.24</v>
      </c>
      <c r="W297" s="14">
        <v>1229.23</v>
      </c>
      <c r="X297" s="14">
        <v>1110.94</v>
      </c>
      <c r="Y297" s="14">
        <v>951.62</v>
      </c>
    </row>
    <row r="298" spans="1:25" ht="12.75">
      <c r="A298" s="10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5.75" customHeight="1">
      <c r="A299" s="68" t="s">
        <v>13</v>
      </c>
      <c r="B299" s="68" t="s">
        <v>48</v>
      </c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</row>
    <row r="300" spans="1:25" ht="40.5" customHeight="1">
      <c r="A300" s="68"/>
      <c r="B300" s="6" t="s">
        <v>14</v>
      </c>
      <c r="C300" s="6" t="s">
        <v>15</v>
      </c>
      <c r="D300" s="6" t="s">
        <v>16</v>
      </c>
      <c r="E300" s="6" t="s">
        <v>17</v>
      </c>
      <c r="F300" s="6" t="s">
        <v>18</v>
      </c>
      <c r="G300" s="6" t="s">
        <v>19</v>
      </c>
      <c r="H300" s="6" t="s">
        <v>20</v>
      </c>
      <c r="I300" s="6" t="s">
        <v>21</v>
      </c>
      <c r="J300" s="6" t="s">
        <v>22</v>
      </c>
      <c r="K300" s="6" t="s">
        <v>23</v>
      </c>
      <c r="L300" s="6" t="s">
        <v>24</v>
      </c>
      <c r="M300" s="6" t="s">
        <v>25</v>
      </c>
      <c r="N300" s="6" t="s">
        <v>26</v>
      </c>
      <c r="O300" s="6" t="s">
        <v>27</v>
      </c>
      <c r="P300" s="6" t="s">
        <v>28</v>
      </c>
      <c r="Q300" s="6" t="s">
        <v>29</v>
      </c>
      <c r="R300" s="6" t="s">
        <v>30</v>
      </c>
      <c r="S300" s="6" t="s">
        <v>31</v>
      </c>
      <c r="T300" s="6" t="s">
        <v>32</v>
      </c>
      <c r="U300" s="6" t="s">
        <v>33</v>
      </c>
      <c r="V300" s="6" t="s">
        <v>34</v>
      </c>
      <c r="W300" s="6" t="s">
        <v>35</v>
      </c>
      <c r="X300" s="6" t="s">
        <v>36</v>
      </c>
      <c r="Y300" s="6" t="s">
        <v>37</v>
      </c>
    </row>
    <row r="301" spans="1:25" ht="15.75">
      <c r="A301" s="9">
        <f>A$64</f>
        <v>41214</v>
      </c>
      <c r="B301" s="14">
        <v>1126.26</v>
      </c>
      <c r="C301" s="14">
        <v>1057.73</v>
      </c>
      <c r="D301" s="14">
        <v>1020.11</v>
      </c>
      <c r="E301" s="14">
        <v>1051.3</v>
      </c>
      <c r="F301" s="14">
        <v>1155.75</v>
      </c>
      <c r="G301" s="14">
        <v>1202.36</v>
      </c>
      <c r="H301" s="14">
        <v>1434.14</v>
      </c>
      <c r="I301" s="14">
        <v>1565.53</v>
      </c>
      <c r="J301" s="14">
        <v>1597.2</v>
      </c>
      <c r="K301" s="14">
        <v>1612.79</v>
      </c>
      <c r="L301" s="14">
        <v>1641.28</v>
      </c>
      <c r="M301" s="14">
        <v>1610.78</v>
      </c>
      <c r="N301" s="14">
        <v>1615.93</v>
      </c>
      <c r="O301" s="14">
        <v>1594.83</v>
      </c>
      <c r="P301" s="14">
        <v>1592.48</v>
      </c>
      <c r="Q301" s="14">
        <v>1592.56</v>
      </c>
      <c r="R301" s="14">
        <v>1591.82</v>
      </c>
      <c r="S301" s="14">
        <v>1661.55</v>
      </c>
      <c r="T301" s="14">
        <v>1659.77</v>
      </c>
      <c r="U301" s="14">
        <v>1661.72</v>
      </c>
      <c r="V301" s="14">
        <v>1644.91</v>
      </c>
      <c r="W301" s="14">
        <v>1574.22</v>
      </c>
      <c r="X301" s="14">
        <v>1334.11</v>
      </c>
      <c r="Y301" s="14">
        <v>1394.57</v>
      </c>
    </row>
    <row r="302" spans="1:25" ht="15.75">
      <c r="A302" s="9">
        <f>A$65</f>
        <v>41215</v>
      </c>
      <c r="B302" s="14">
        <v>1123.18</v>
      </c>
      <c r="C302" s="14">
        <v>1058.06</v>
      </c>
      <c r="D302" s="14">
        <v>1070.13</v>
      </c>
      <c r="E302" s="14">
        <v>1082.21</v>
      </c>
      <c r="F302" s="14">
        <v>1161.38</v>
      </c>
      <c r="G302" s="14">
        <v>1273.6</v>
      </c>
      <c r="H302" s="14">
        <v>1471.59</v>
      </c>
      <c r="I302" s="14">
        <v>1630.78</v>
      </c>
      <c r="J302" s="14">
        <v>1736.37</v>
      </c>
      <c r="K302" s="14">
        <v>1798.49</v>
      </c>
      <c r="L302" s="14">
        <v>1819.65</v>
      </c>
      <c r="M302" s="14">
        <v>1809.45</v>
      </c>
      <c r="N302" s="14">
        <v>1810.19</v>
      </c>
      <c r="O302" s="14">
        <v>1766.34</v>
      </c>
      <c r="P302" s="14">
        <v>1683.33</v>
      </c>
      <c r="Q302" s="14">
        <v>1643.87</v>
      </c>
      <c r="R302" s="14">
        <v>1645.38</v>
      </c>
      <c r="S302" s="14">
        <v>1804.54</v>
      </c>
      <c r="T302" s="14">
        <v>1818.32</v>
      </c>
      <c r="U302" s="14">
        <v>1820.67</v>
      </c>
      <c r="V302" s="14">
        <v>1795.2</v>
      </c>
      <c r="W302" s="14">
        <v>1585.95</v>
      </c>
      <c r="X302" s="14">
        <v>1428.31</v>
      </c>
      <c r="Y302" s="14">
        <v>1820.67</v>
      </c>
    </row>
    <row r="303" spans="1:25" ht="15.75">
      <c r="A303" s="9">
        <f>A$66</f>
        <v>41216</v>
      </c>
      <c r="B303" s="14">
        <v>1175.09</v>
      </c>
      <c r="C303" s="14">
        <v>1153.46</v>
      </c>
      <c r="D303" s="14">
        <v>1146.89</v>
      </c>
      <c r="E303" s="14">
        <v>1120.34</v>
      </c>
      <c r="F303" s="14">
        <v>1166.2</v>
      </c>
      <c r="G303" s="14">
        <v>1287.36</v>
      </c>
      <c r="H303" s="14">
        <v>1350.45</v>
      </c>
      <c r="I303" s="14">
        <v>1463.13</v>
      </c>
      <c r="J303" s="14">
        <v>1532.83</v>
      </c>
      <c r="K303" s="14">
        <v>1571.15</v>
      </c>
      <c r="L303" s="14">
        <v>1579.09</v>
      </c>
      <c r="M303" s="14">
        <v>1566.65</v>
      </c>
      <c r="N303" s="14">
        <v>1562.42</v>
      </c>
      <c r="O303" s="14">
        <v>1558.5</v>
      </c>
      <c r="P303" s="14">
        <v>1556.76</v>
      </c>
      <c r="Q303" s="14">
        <v>1557.86</v>
      </c>
      <c r="R303" s="14">
        <v>1594.99</v>
      </c>
      <c r="S303" s="14">
        <v>1661.49</v>
      </c>
      <c r="T303" s="14">
        <v>1682.23</v>
      </c>
      <c r="U303" s="14">
        <v>1668.23</v>
      </c>
      <c r="V303" s="14">
        <v>1634.51</v>
      </c>
      <c r="W303" s="14">
        <v>1566.36</v>
      </c>
      <c r="X303" s="14">
        <v>1474</v>
      </c>
      <c r="Y303" s="14"/>
    </row>
    <row r="304" spans="1:25" ht="15.75">
      <c r="A304" s="9">
        <f>A$67</f>
        <v>41217</v>
      </c>
      <c r="B304" s="14">
        <v>1213.8</v>
      </c>
      <c r="C304" s="14">
        <v>1151.54</v>
      </c>
      <c r="D304" s="14">
        <v>1140.59</v>
      </c>
      <c r="E304" s="14">
        <v>1117.1</v>
      </c>
      <c r="F304" s="14">
        <v>1132.89</v>
      </c>
      <c r="G304" s="14">
        <v>1219.27</v>
      </c>
      <c r="H304" s="14">
        <v>1306.23</v>
      </c>
      <c r="I304" s="14">
        <v>1380.1</v>
      </c>
      <c r="J304" s="14">
        <v>1446.9</v>
      </c>
      <c r="K304" s="14">
        <v>1501.93</v>
      </c>
      <c r="L304" s="14">
        <v>1529.41</v>
      </c>
      <c r="M304" s="14">
        <v>1534.23</v>
      </c>
      <c r="N304" s="14">
        <v>1530.92</v>
      </c>
      <c r="O304" s="14">
        <v>1533.76</v>
      </c>
      <c r="P304" s="14">
        <v>1550.08</v>
      </c>
      <c r="Q304" s="14">
        <v>1592.19</v>
      </c>
      <c r="R304" s="14">
        <v>1615.35</v>
      </c>
      <c r="S304" s="14">
        <v>1689.59</v>
      </c>
      <c r="T304" s="14">
        <v>1698.33</v>
      </c>
      <c r="U304" s="14">
        <v>1652.91</v>
      </c>
      <c r="V304" s="14">
        <v>1621.66</v>
      </c>
      <c r="W304" s="14">
        <v>1509.82</v>
      </c>
      <c r="X304" s="14">
        <v>1420.46</v>
      </c>
      <c r="Y304" s="14"/>
    </row>
    <row r="305" spans="1:25" ht="15.75">
      <c r="A305" s="9">
        <f>A$68</f>
        <v>41218</v>
      </c>
      <c r="B305" s="14">
        <v>1230.63</v>
      </c>
      <c r="C305" s="14">
        <v>1158.39</v>
      </c>
      <c r="D305" s="14">
        <v>1120.18</v>
      </c>
      <c r="E305" s="14">
        <v>1114.29</v>
      </c>
      <c r="F305" s="14">
        <v>1099.09</v>
      </c>
      <c r="G305" s="14">
        <v>1127.47</v>
      </c>
      <c r="H305" s="14">
        <v>1237.55</v>
      </c>
      <c r="I305" s="14">
        <v>1334.37</v>
      </c>
      <c r="J305" s="14">
        <v>1410.87</v>
      </c>
      <c r="K305" s="14">
        <v>1450.32</v>
      </c>
      <c r="L305" s="14">
        <v>1500.12</v>
      </c>
      <c r="M305" s="14">
        <v>1476.79</v>
      </c>
      <c r="N305" s="14">
        <v>1493.25</v>
      </c>
      <c r="O305" s="14">
        <v>1503.52</v>
      </c>
      <c r="P305" s="14">
        <v>1534.31</v>
      </c>
      <c r="Q305" s="14">
        <v>1565.45</v>
      </c>
      <c r="R305" s="14">
        <v>1587.2</v>
      </c>
      <c r="S305" s="14">
        <v>1640.22</v>
      </c>
      <c r="T305" s="14">
        <v>1649</v>
      </c>
      <c r="U305" s="14">
        <v>1617.43</v>
      </c>
      <c r="V305" s="14">
        <v>1609.93</v>
      </c>
      <c r="W305" s="14">
        <v>1503.66</v>
      </c>
      <c r="X305" s="14">
        <v>1336.42</v>
      </c>
      <c r="Y305" s="14"/>
    </row>
    <row r="306" spans="1:25" ht="15.75">
      <c r="A306" s="9">
        <f>A$69</f>
        <v>41219</v>
      </c>
      <c r="B306" s="14">
        <v>1156.29</v>
      </c>
      <c r="C306" s="14">
        <v>1102.35</v>
      </c>
      <c r="D306" s="14">
        <v>1039.37</v>
      </c>
      <c r="E306" s="14">
        <v>1062.61</v>
      </c>
      <c r="F306" s="14">
        <v>1102.96</v>
      </c>
      <c r="G306" s="14">
        <v>1268.61</v>
      </c>
      <c r="H306" s="14">
        <v>1429.63</v>
      </c>
      <c r="I306" s="14">
        <v>1560.49</v>
      </c>
      <c r="J306" s="14">
        <v>1587.82</v>
      </c>
      <c r="K306" s="14">
        <v>1597.05</v>
      </c>
      <c r="L306" s="14">
        <v>1605.1</v>
      </c>
      <c r="M306" s="14">
        <v>1583.72</v>
      </c>
      <c r="N306" s="14">
        <v>1602.67</v>
      </c>
      <c r="O306" s="14">
        <v>1586.65</v>
      </c>
      <c r="P306" s="14">
        <v>1583.59</v>
      </c>
      <c r="Q306" s="14">
        <v>1582.85</v>
      </c>
      <c r="R306" s="14">
        <v>1589.56</v>
      </c>
      <c r="S306" s="14">
        <v>1631.38</v>
      </c>
      <c r="T306" s="14">
        <v>1627.77</v>
      </c>
      <c r="U306" s="14">
        <v>1620.99</v>
      </c>
      <c r="V306" s="14">
        <v>1604.83</v>
      </c>
      <c r="W306" s="14">
        <v>1477.76</v>
      </c>
      <c r="X306" s="14">
        <v>1259.44</v>
      </c>
      <c r="Y306" s="14"/>
    </row>
    <row r="307" spans="1:25" ht="15.75">
      <c r="A307" s="9">
        <f>A$70</f>
        <v>41220</v>
      </c>
      <c r="B307" s="14">
        <v>1092.02</v>
      </c>
      <c r="C307" s="14">
        <v>1031.84</v>
      </c>
      <c r="D307" s="14">
        <v>1012.71</v>
      </c>
      <c r="E307" s="14">
        <v>931.81</v>
      </c>
      <c r="F307" s="14">
        <v>1017.51</v>
      </c>
      <c r="G307" s="14">
        <v>1224.6</v>
      </c>
      <c r="H307" s="14">
        <v>1412.15</v>
      </c>
      <c r="I307" s="14">
        <v>1575.73</v>
      </c>
      <c r="J307" s="14">
        <v>1607.14</v>
      </c>
      <c r="K307" s="14">
        <v>1613.08</v>
      </c>
      <c r="L307" s="14">
        <v>1634.93</v>
      </c>
      <c r="M307" s="14">
        <v>1609.59</v>
      </c>
      <c r="N307" s="14">
        <v>1624.7</v>
      </c>
      <c r="O307" s="14">
        <v>1604.04</v>
      </c>
      <c r="P307" s="14">
        <v>1600</v>
      </c>
      <c r="Q307" s="14">
        <v>1593.68</v>
      </c>
      <c r="R307" s="14">
        <v>1589.16</v>
      </c>
      <c r="S307" s="14">
        <v>1632.48</v>
      </c>
      <c r="T307" s="14">
        <v>1634.32</v>
      </c>
      <c r="U307" s="14">
        <v>1636.72</v>
      </c>
      <c r="V307" s="14">
        <v>1595.68</v>
      </c>
      <c r="W307" s="14">
        <v>1467.12</v>
      </c>
      <c r="X307" s="14">
        <v>1270.58</v>
      </c>
      <c r="Y307" s="14"/>
    </row>
    <row r="308" spans="1:25" ht="15.75">
      <c r="A308" s="9">
        <f>A$71</f>
        <v>41221</v>
      </c>
      <c r="B308" s="14">
        <v>1080.98</v>
      </c>
      <c r="C308" s="14">
        <v>1032.85</v>
      </c>
      <c r="D308" s="14">
        <v>450.55</v>
      </c>
      <c r="E308" s="14">
        <v>912.97</v>
      </c>
      <c r="F308" s="14">
        <v>913.75</v>
      </c>
      <c r="G308" s="14">
        <v>1202.27</v>
      </c>
      <c r="H308" s="14">
        <v>1432.19</v>
      </c>
      <c r="I308" s="14">
        <v>1557.12</v>
      </c>
      <c r="J308" s="14">
        <v>1581.81</v>
      </c>
      <c r="K308" s="14">
        <v>1585.68</v>
      </c>
      <c r="L308" s="14">
        <v>1604.65</v>
      </c>
      <c r="M308" s="14">
        <v>1593.94</v>
      </c>
      <c r="N308" s="14">
        <v>1594.05</v>
      </c>
      <c r="O308" s="14">
        <v>1582.92</v>
      </c>
      <c r="P308" s="14">
        <v>1576.74</v>
      </c>
      <c r="Q308" s="14">
        <v>1573.14</v>
      </c>
      <c r="R308" s="14">
        <v>1576.99</v>
      </c>
      <c r="S308" s="14">
        <v>1622.19</v>
      </c>
      <c r="T308" s="14">
        <v>1605.26</v>
      </c>
      <c r="U308" s="14">
        <v>1594.22</v>
      </c>
      <c r="V308" s="14">
        <v>1581.88</v>
      </c>
      <c r="W308" s="14">
        <v>1475.28</v>
      </c>
      <c r="X308" s="14">
        <v>1296.9</v>
      </c>
      <c r="Y308" s="14"/>
    </row>
    <row r="309" spans="1:25" ht="15.75">
      <c r="A309" s="9">
        <f>A$72</f>
        <v>41222</v>
      </c>
      <c r="B309" s="14">
        <v>1063.06</v>
      </c>
      <c r="C309" s="14">
        <v>1020.33</v>
      </c>
      <c r="D309" s="14">
        <v>450.55</v>
      </c>
      <c r="E309" s="14">
        <v>626.98</v>
      </c>
      <c r="F309" s="14">
        <v>999.8</v>
      </c>
      <c r="G309" s="14">
        <v>1223.66</v>
      </c>
      <c r="H309" s="14">
        <v>1442.85</v>
      </c>
      <c r="I309" s="14">
        <v>1587.03</v>
      </c>
      <c r="J309" s="14">
        <v>1645.2</v>
      </c>
      <c r="K309" s="14">
        <v>1650.05</v>
      </c>
      <c r="L309" s="14">
        <v>1665.57</v>
      </c>
      <c r="M309" s="14">
        <v>1638.11</v>
      </c>
      <c r="N309" s="14">
        <v>1647.52</v>
      </c>
      <c r="O309" s="14">
        <v>1646.3</v>
      </c>
      <c r="P309" s="14">
        <v>1633.91</v>
      </c>
      <c r="Q309" s="14">
        <v>1623.24</v>
      </c>
      <c r="R309" s="14">
        <v>1626.06</v>
      </c>
      <c r="S309" s="14">
        <v>1677.46</v>
      </c>
      <c r="T309" s="14">
        <v>1690.8</v>
      </c>
      <c r="U309" s="14">
        <v>1655.92</v>
      </c>
      <c r="V309" s="14">
        <v>1614.2</v>
      </c>
      <c r="W309" s="14">
        <v>1533.28</v>
      </c>
      <c r="X309" s="14">
        <v>1374.06</v>
      </c>
      <c r="Y309" s="14"/>
    </row>
    <row r="310" spans="1:25" ht="15.75">
      <c r="A310" s="9">
        <f>A$73</f>
        <v>41223</v>
      </c>
      <c r="B310" s="14">
        <v>1110.39</v>
      </c>
      <c r="C310" s="14">
        <v>1055.53</v>
      </c>
      <c r="D310" s="14">
        <v>1038.18</v>
      </c>
      <c r="E310" s="14">
        <v>1033.36</v>
      </c>
      <c r="F310" s="14">
        <v>1051.51</v>
      </c>
      <c r="G310" s="14">
        <v>1118.6</v>
      </c>
      <c r="H310" s="14">
        <v>1199.97</v>
      </c>
      <c r="I310" s="14">
        <v>1362.55</v>
      </c>
      <c r="J310" s="14">
        <v>1433.1</v>
      </c>
      <c r="K310" s="14">
        <v>1467.41</v>
      </c>
      <c r="L310" s="14">
        <v>1473.38</v>
      </c>
      <c r="M310" s="14">
        <v>1473.11</v>
      </c>
      <c r="N310" s="14">
        <v>1472.32</v>
      </c>
      <c r="O310" s="14">
        <v>1463.62</v>
      </c>
      <c r="P310" s="14">
        <v>1460.86</v>
      </c>
      <c r="Q310" s="14">
        <v>1454.67</v>
      </c>
      <c r="R310" s="14">
        <v>1501.97</v>
      </c>
      <c r="S310" s="14">
        <v>1578.06</v>
      </c>
      <c r="T310" s="14">
        <v>1572.56</v>
      </c>
      <c r="U310" s="14">
        <v>1538.34</v>
      </c>
      <c r="V310" s="14">
        <v>1486.65</v>
      </c>
      <c r="W310" s="14">
        <v>1419.94</v>
      </c>
      <c r="X310" s="14">
        <v>1231.19</v>
      </c>
      <c r="Y310" s="14"/>
    </row>
    <row r="311" spans="1:25" ht="15.75">
      <c r="A311" s="9">
        <f>A$74</f>
        <v>41224</v>
      </c>
      <c r="B311" s="14">
        <v>1053.29</v>
      </c>
      <c r="C311" s="14">
        <v>1023.58</v>
      </c>
      <c r="D311" s="14">
        <v>945.23</v>
      </c>
      <c r="E311" s="14">
        <v>935.55</v>
      </c>
      <c r="F311" s="14">
        <v>1005.59</v>
      </c>
      <c r="G311" s="14">
        <v>499.27</v>
      </c>
      <c r="H311" s="14">
        <v>1041.34</v>
      </c>
      <c r="I311" s="14">
        <v>1190.14</v>
      </c>
      <c r="J311" s="14">
        <v>1322.02</v>
      </c>
      <c r="K311" s="14">
        <v>1391.52</v>
      </c>
      <c r="L311" s="14">
        <v>1403.72</v>
      </c>
      <c r="M311" s="14">
        <v>1404.05</v>
      </c>
      <c r="N311" s="14">
        <v>1403.76</v>
      </c>
      <c r="O311" s="14">
        <v>1403.26</v>
      </c>
      <c r="P311" s="14">
        <v>1404.35</v>
      </c>
      <c r="Q311" s="14">
        <v>1413.88</v>
      </c>
      <c r="R311" s="14">
        <v>1437.56</v>
      </c>
      <c r="S311" s="14">
        <v>1532.53</v>
      </c>
      <c r="T311" s="14">
        <v>1546.78</v>
      </c>
      <c r="U311" s="14">
        <v>1527.29</v>
      </c>
      <c r="V311" s="14">
        <v>1452.5</v>
      </c>
      <c r="W311" s="14">
        <v>1410.68</v>
      </c>
      <c r="X311" s="14">
        <v>1202.63</v>
      </c>
      <c r="Y311" s="14"/>
    </row>
    <row r="312" spans="1:25" ht="15.75">
      <c r="A312" s="9">
        <f>A$75</f>
        <v>41225</v>
      </c>
      <c r="B312" s="14">
        <v>1026.17</v>
      </c>
      <c r="C312" s="14">
        <v>988.4</v>
      </c>
      <c r="D312" s="14">
        <v>982.36</v>
      </c>
      <c r="E312" s="14">
        <v>1010.93</v>
      </c>
      <c r="F312" s="14">
        <v>1107.83</v>
      </c>
      <c r="G312" s="14">
        <v>1255.45</v>
      </c>
      <c r="H312" s="14">
        <v>1426.48</v>
      </c>
      <c r="I312" s="14">
        <v>1558.32</v>
      </c>
      <c r="J312" s="14">
        <v>1580.81</v>
      </c>
      <c r="K312" s="14">
        <v>1594.21</v>
      </c>
      <c r="L312" s="14">
        <v>1605.53</v>
      </c>
      <c r="M312" s="14">
        <v>1574.51</v>
      </c>
      <c r="N312" s="14">
        <v>1584.72</v>
      </c>
      <c r="O312" s="14">
        <v>1576.23</v>
      </c>
      <c r="P312" s="14">
        <v>1566.96</v>
      </c>
      <c r="Q312" s="14">
        <v>1559.16</v>
      </c>
      <c r="R312" s="14">
        <v>1561.87</v>
      </c>
      <c r="S312" s="14">
        <v>1617.88</v>
      </c>
      <c r="T312" s="14">
        <v>1619.2</v>
      </c>
      <c r="U312" s="14">
        <v>1599.3</v>
      </c>
      <c r="V312" s="14">
        <v>1582.47</v>
      </c>
      <c r="W312" s="14">
        <v>1477.28</v>
      </c>
      <c r="X312" s="14">
        <v>1319.53</v>
      </c>
      <c r="Y312" s="14"/>
    </row>
    <row r="313" spans="1:25" s="59" customFormat="1" ht="15.75">
      <c r="A313" s="9">
        <f>A$76</f>
        <v>41226</v>
      </c>
      <c r="B313" s="14">
        <v>1093.47</v>
      </c>
      <c r="C313" s="14">
        <v>1036.06</v>
      </c>
      <c r="D313" s="14">
        <v>1041.26</v>
      </c>
      <c r="E313" s="14">
        <v>1062.55</v>
      </c>
      <c r="F313" s="14">
        <v>1186.12</v>
      </c>
      <c r="G313" s="14">
        <v>1299.2</v>
      </c>
      <c r="H313" s="14">
        <v>1482.38</v>
      </c>
      <c r="I313" s="14">
        <v>1593.92</v>
      </c>
      <c r="J313" s="14">
        <v>1654.05</v>
      </c>
      <c r="K313" s="14">
        <v>1663.16</v>
      </c>
      <c r="L313" s="14">
        <v>1695.69</v>
      </c>
      <c r="M313" s="14">
        <v>1639.78</v>
      </c>
      <c r="N313" s="14">
        <v>1650.39</v>
      </c>
      <c r="O313" s="14">
        <v>1627.37</v>
      </c>
      <c r="P313" s="14">
        <v>1611.25</v>
      </c>
      <c r="Q313" s="14">
        <v>1609.91</v>
      </c>
      <c r="R313" s="14">
        <v>1606.4</v>
      </c>
      <c r="S313" s="14">
        <v>1642.75</v>
      </c>
      <c r="T313" s="14">
        <v>1640.9</v>
      </c>
      <c r="U313" s="14">
        <v>1622.55</v>
      </c>
      <c r="V313" s="14">
        <v>1584.75</v>
      </c>
      <c r="W313" s="14">
        <v>1490.98</v>
      </c>
      <c r="X313" s="14">
        <v>1345.36</v>
      </c>
      <c r="Y313" s="14"/>
    </row>
    <row r="314" spans="1:25" ht="15.75">
      <c r="A314" s="9">
        <f>A$77</f>
        <v>41227</v>
      </c>
      <c r="B314" s="14">
        <v>1077.47</v>
      </c>
      <c r="C314" s="14">
        <v>1009.48</v>
      </c>
      <c r="D314" s="14">
        <v>996.35</v>
      </c>
      <c r="E314" s="14">
        <v>1028.12</v>
      </c>
      <c r="F314" s="14">
        <v>1145.14</v>
      </c>
      <c r="G314" s="14">
        <v>1272.99</v>
      </c>
      <c r="H314" s="14">
        <v>1400.72</v>
      </c>
      <c r="I314" s="14">
        <v>1578.71</v>
      </c>
      <c r="J314" s="14">
        <v>1625.17</v>
      </c>
      <c r="K314" s="14">
        <v>1619.71</v>
      </c>
      <c r="L314" s="14">
        <v>1629.48</v>
      </c>
      <c r="M314" s="14">
        <v>1590.99</v>
      </c>
      <c r="N314" s="14">
        <v>1592.53</v>
      </c>
      <c r="O314" s="14">
        <v>1585.85</v>
      </c>
      <c r="P314" s="14">
        <v>1576.01</v>
      </c>
      <c r="Q314" s="14">
        <v>1572.13</v>
      </c>
      <c r="R314" s="14">
        <v>1570.01</v>
      </c>
      <c r="S314" s="14">
        <v>1602.31</v>
      </c>
      <c r="T314" s="14">
        <v>1602.79</v>
      </c>
      <c r="U314" s="14">
        <v>1562.99</v>
      </c>
      <c r="V314" s="14">
        <v>1506.69</v>
      </c>
      <c r="W314" s="14">
        <v>1391.24</v>
      </c>
      <c r="X314" s="14">
        <v>1210.11</v>
      </c>
      <c r="Y314" s="14"/>
    </row>
    <row r="315" spans="1:25" ht="15.75">
      <c r="A315" s="9">
        <f>A$78</f>
        <v>41228</v>
      </c>
      <c r="B315" s="14">
        <v>1092.03</v>
      </c>
      <c r="C315" s="14">
        <v>1026.73</v>
      </c>
      <c r="D315" s="14">
        <v>1027.44</v>
      </c>
      <c r="E315" s="14">
        <v>1052.43</v>
      </c>
      <c r="F315" s="14">
        <v>1152.46</v>
      </c>
      <c r="G315" s="14">
        <v>1262.1</v>
      </c>
      <c r="H315" s="14">
        <v>1491.83</v>
      </c>
      <c r="I315" s="14">
        <v>1617.04</v>
      </c>
      <c r="J315" s="14">
        <v>1707.05</v>
      </c>
      <c r="K315" s="14">
        <v>1702.42</v>
      </c>
      <c r="L315" s="14">
        <v>1623.69</v>
      </c>
      <c r="M315" s="14">
        <v>1592.36</v>
      </c>
      <c r="N315" s="14">
        <v>1658.57</v>
      </c>
      <c r="O315" s="14">
        <v>1664.97</v>
      </c>
      <c r="P315" s="14">
        <v>1650.23</v>
      </c>
      <c r="Q315" s="14">
        <v>1636.5</v>
      </c>
      <c r="R315" s="14">
        <v>1632.26</v>
      </c>
      <c r="S315" s="14">
        <v>1722.96</v>
      </c>
      <c r="T315" s="14">
        <v>1724.59</v>
      </c>
      <c r="U315" s="14">
        <v>1609.87</v>
      </c>
      <c r="V315" s="14">
        <v>1549.3</v>
      </c>
      <c r="W315" s="14">
        <v>1434.57</v>
      </c>
      <c r="X315" s="14">
        <v>1299.68</v>
      </c>
      <c r="Y315" s="14"/>
    </row>
    <row r="316" spans="1:25" ht="15.75">
      <c r="A316" s="9">
        <f>A$79</f>
        <v>41229</v>
      </c>
      <c r="B316" s="14">
        <v>1076.75</v>
      </c>
      <c r="C316" s="14">
        <v>1040.35</v>
      </c>
      <c r="D316" s="14">
        <v>1024.87</v>
      </c>
      <c r="E316" s="14">
        <v>1044.67</v>
      </c>
      <c r="F316" s="14">
        <v>1084.85</v>
      </c>
      <c r="G316" s="14">
        <v>1231.61</v>
      </c>
      <c r="H316" s="14">
        <v>1432.52</v>
      </c>
      <c r="I316" s="14">
        <v>1579.95</v>
      </c>
      <c r="J316" s="14">
        <v>1608.41</v>
      </c>
      <c r="K316" s="14">
        <v>1612.62</v>
      </c>
      <c r="L316" s="14">
        <v>1629.09</v>
      </c>
      <c r="M316" s="14">
        <v>1595.99</v>
      </c>
      <c r="N316" s="14">
        <v>1606.74</v>
      </c>
      <c r="O316" s="14">
        <v>1597.39</v>
      </c>
      <c r="P316" s="14">
        <v>1589.69</v>
      </c>
      <c r="Q316" s="14">
        <v>1585.9</v>
      </c>
      <c r="R316" s="14">
        <v>1585.31</v>
      </c>
      <c r="S316" s="14">
        <v>1617.69</v>
      </c>
      <c r="T316" s="14">
        <v>1599.06</v>
      </c>
      <c r="U316" s="14">
        <v>1574.38</v>
      </c>
      <c r="V316" s="14">
        <v>1535.15</v>
      </c>
      <c r="W316" s="14">
        <v>1385.14</v>
      </c>
      <c r="X316" s="14">
        <v>1288.23</v>
      </c>
      <c r="Y316" s="14"/>
    </row>
    <row r="317" spans="1:25" ht="15.75">
      <c r="A317" s="9">
        <f>A$80</f>
        <v>41230</v>
      </c>
      <c r="B317" s="14">
        <v>1202.04</v>
      </c>
      <c r="C317" s="14">
        <v>1138.57</v>
      </c>
      <c r="D317" s="14">
        <v>1061.11</v>
      </c>
      <c r="E317" s="14">
        <v>1084.21</v>
      </c>
      <c r="F317" s="14">
        <v>1152.65</v>
      </c>
      <c r="G317" s="14">
        <v>1187.64</v>
      </c>
      <c r="H317" s="14">
        <v>1255.02</v>
      </c>
      <c r="I317" s="14">
        <v>1351.93</v>
      </c>
      <c r="J317" s="14">
        <v>1455.45</v>
      </c>
      <c r="K317" s="14">
        <v>1509.02</v>
      </c>
      <c r="L317" s="14">
        <v>1507.13</v>
      </c>
      <c r="M317" s="14">
        <v>1488.69</v>
      </c>
      <c r="N317" s="14">
        <v>1481.2</v>
      </c>
      <c r="O317" s="14">
        <v>1477.72</v>
      </c>
      <c r="P317" s="14">
        <v>1500.86</v>
      </c>
      <c r="Q317" s="14">
        <v>1515.23</v>
      </c>
      <c r="R317" s="14">
        <v>1570.53</v>
      </c>
      <c r="S317" s="14">
        <v>1625.84</v>
      </c>
      <c r="T317" s="14">
        <v>1623.19</v>
      </c>
      <c r="U317" s="14">
        <v>1581.05</v>
      </c>
      <c r="V317" s="14">
        <v>1557.21</v>
      </c>
      <c r="W317" s="14">
        <v>1428.87</v>
      </c>
      <c r="X317" s="14">
        <v>1281.46</v>
      </c>
      <c r="Y317" s="14"/>
    </row>
    <row r="318" spans="1:25" ht="15.75">
      <c r="A318" s="9">
        <f>A$81</f>
        <v>41231</v>
      </c>
      <c r="B318" s="14">
        <v>1172.51</v>
      </c>
      <c r="C318" s="14">
        <v>1084.7</v>
      </c>
      <c r="D318" s="14">
        <v>1071.58</v>
      </c>
      <c r="E318" s="14">
        <v>1084.26</v>
      </c>
      <c r="F318" s="14">
        <v>1093.63</v>
      </c>
      <c r="G318" s="14">
        <v>1168.14</v>
      </c>
      <c r="H318" s="14">
        <v>1181.91</v>
      </c>
      <c r="I318" s="14">
        <v>1226.6</v>
      </c>
      <c r="J318" s="14">
        <v>1344.87</v>
      </c>
      <c r="K318" s="14">
        <v>1373.36</v>
      </c>
      <c r="L318" s="14">
        <v>1377.81</v>
      </c>
      <c r="M318" s="14">
        <v>1376.1</v>
      </c>
      <c r="N318" s="14">
        <v>1377.77</v>
      </c>
      <c r="O318" s="14">
        <v>1379.92</v>
      </c>
      <c r="P318" s="14">
        <v>1390.9</v>
      </c>
      <c r="Q318" s="14">
        <v>1458.38</v>
      </c>
      <c r="R318" s="14">
        <v>1525.45</v>
      </c>
      <c r="S318" s="14">
        <v>1606.82</v>
      </c>
      <c r="T318" s="14">
        <v>1592.01</v>
      </c>
      <c r="U318" s="14">
        <v>1553.15</v>
      </c>
      <c r="V318" s="14">
        <v>1497.89</v>
      </c>
      <c r="W318" s="14">
        <v>1383.38</v>
      </c>
      <c r="X318" s="14">
        <v>1291.36</v>
      </c>
      <c r="Y318" s="14"/>
    </row>
    <row r="319" spans="1:25" ht="15.75">
      <c r="A319" s="9">
        <f>A$82</f>
        <v>41232</v>
      </c>
      <c r="B319" s="14">
        <v>1134.29</v>
      </c>
      <c r="C319" s="14">
        <v>1070</v>
      </c>
      <c r="D319" s="14">
        <v>1033.49</v>
      </c>
      <c r="E319" s="14">
        <v>1060.71</v>
      </c>
      <c r="F319" s="14">
        <v>1088.44</v>
      </c>
      <c r="G319" s="14">
        <v>1175.42</v>
      </c>
      <c r="H319" s="14">
        <v>1432.89</v>
      </c>
      <c r="I319" s="14">
        <v>1552.59</v>
      </c>
      <c r="J319" s="14">
        <v>1601.15</v>
      </c>
      <c r="K319" s="14">
        <v>1668.07</v>
      </c>
      <c r="L319" s="14">
        <v>1646.46</v>
      </c>
      <c r="M319" s="14">
        <v>1596.04</v>
      </c>
      <c r="N319" s="14">
        <v>1605.49</v>
      </c>
      <c r="O319" s="14">
        <v>1598.63</v>
      </c>
      <c r="P319" s="14">
        <v>1589.61</v>
      </c>
      <c r="Q319" s="14">
        <v>1589.66</v>
      </c>
      <c r="R319" s="14">
        <v>1595.21</v>
      </c>
      <c r="S319" s="14">
        <v>1628.76</v>
      </c>
      <c r="T319" s="14">
        <v>1633.97</v>
      </c>
      <c r="U319" s="14">
        <v>1576.64</v>
      </c>
      <c r="V319" s="14">
        <v>1543.71</v>
      </c>
      <c r="W319" s="14">
        <v>1389.85</v>
      </c>
      <c r="X319" s="14">
        <v>1236.41</v>
      </c>
      <c r="Y319" s="14"/>
    </row>
    <row r="320" spans="1:25" ht="15.75">
      <c r="A320" s="9">
        <f>A$83</f>
        <v>41233</v>
      </c>
      <c r="B320" s="14">
        <v>1069.82</v>
      </c>
      <c r="C320" s="14">
        <v>1057.73</v>
      </c>
      <c r="D320" s="14">
        <v>1014.81</v>
      </c>
      <c r="E320" s="14">
        <v>1054.73</v>
      </c>
      <c r="F320" s="14">
        <v>1068.67</v>
      </c>
      <c r="G320" s="14">
        <v>1175.1</v>
      </c>
      <c r="H320" s="14">
        <v>1388.79</v>
      </c>
      <c r="I320" s="14">
        <v>1554.52</v>
      </c>
      <c r="J320" s="14">
        <v>1605.76</v>
      </c>
      <c r="K320" s="14">
        <v>1590.48</v>
      </c>
      <c r="L320" s="14">
        <v>1593.19</v>
      </c>
      <c r="M320" s="14">
        <v>1565.51</v>
      </c>
      <c r="N320" s="14">
        <v>1570.42</v>
      </c>
      <c r="O320" s="14">
        <v>1567.96</v>
      </c>
      <c r="P320" s="14">
        <v>1559.14</v>
      </c>
      <c r="Q320" s="14">
        <v>1559.97</v>
      </c>
      <c r="R320" s="14">
        <v>1560.98</v>
      </c>
      <c r="S320" s="14">
        <v>1589.21</v>
      </c>
      <c r="T320" s="14">
        <v>1579.55</v>
      </c>
      <c r="U320" s="14">
        <v>1562.72</v>
      </c>
      <c r="V320" s="14">
        <v>1470.02</v>
      </c>
      <c r="W320" s="14">
        <v>1375.92</v>
      </c>
      <c r="X320" s="14">
        <v>1185.97</v>
      </c>
      <c r="Y320" s="14"/>
    </row>
    <row r="321" spans="1:25" ht="15.75">
      <c r="A321" s="9">
        <f>A$84</f>
        <v>41234</v>
      </c>
      <c r="B321" s="14">
        <v>1057.64</v>
      </c>
      <c r="C321" s="14">
        <v>1014.54</v>
      </c>
      <c r="D321" s="14">
        <v>1055.06</v>
      </c>
      <c r="E321" s="14">
        <v>1051.99</v>
      </c>
      <c r="F321" s="14">
        <v>1058.55</v>
      </c>
      <c r="G321" s="14">
        <v>1177.37</v>
      </c>
      <c r="H321" s="14">
        <v>1398.74</v>
      </c>
      <c r="I321" s="14">
        <v>1581.29</v>
      </c>
      <c r="J321" s="14">
        <v>1626.12</v>
      </c>
      <c r="K321" s="14">
        <v>1619.07</v>
      </c>
      <c r="L321" s="14">
        <v>1644.08</v>
      </c>
      <c r="M321" s="14">
        <v>1589.91</v>
      </c>
      <c r="N321" s="14">
        <v>1602.03</v>
      </c>
      <c r="O321" s="14">
        <v>1597.27</v>
      </c>
      <c r="P321" s="14">
        <v>1583.72</v>
      </c>
      <c r="Q321" s="14">
        <v>1582.09</v>
      </c>
      <c r="R321" s="14">
        <v>1585.45</v>
      </c>
      <c r="S321" s="14">
        <v>1686.9</v>
      </c>
      <c r="T321" s="14">
        <v>1611.69</v>
      </c>
      <c r="U321" s="14">
        <v>1559.17</v>
      </c>
      <c r="V321" s="14">
        <v>1477.31</v>
      </c>
      <c r="W321" s="14">
        <v>1381</v>
      </c>
      <c r="X321" s="14">
        <v>1184.9</v>
      </c>
      <c r="Y321" s="14"/>
    </row>
    <row r="322" spans="1:25" ht="15.75">
      <c r="A322" s="9">
        <f>A$85</f>
        <v>41235</v>
      </c>
      <c r="B322" s="14">
        <v>1059.19</v>
      </c>
      <c r="C322" s="14">
        <v>1045.47</v>
      </c>
      <c r="D322" s="14">
        <v>1052.58</v>
      </c>
      <c r="E322" s="14">
        <v>1060.23</v>
      </c>
      <c r="F322" s="14">
        <v>1060.39</v>
      </c>
      <c r="G322" s="14">
        <v>1141.35</v>
      </c>
      <c r="H322" s="14">
        <v>1378.11</v>
      </c>
      <c r="I322" s="14">
        <v>1546.12</v>
      </c>
      <c r="J322" s="14">
        <v>1592.93</v>
      </c>
      <c r="K322" s="14">
        <v>1591.73</v>
      </c>
      <c r="L322" s="14">
        <v>1621.87</v>
      </c>
      <c r="M322" s="14">
        <v>1575.59</v>
      </c>
      <c r="N322" s="14">
        <v>1590.87</v>
      </c>
      <c r="O322" s="14">
        <v>1589.27</v>
      </c>
      <c r="P322" s="14">
        <v>1573.59</v>
      </c>
      <c r="Q322" s="14">
        <v>1583.62</v>
      </c>
      <c r="R322" s="14">
        <v>1581.95</v>
      </c>
      <c r="S322" s="14">
        <v>1680.63</v>
      </c>
      <c r="T322" s="14">
        <v>1633.11</v>
      </c>
      <c r="U322" s="14">
        <v>1563.99</v>
      </c>
      <c r="V322" s="14">
        <v>1538.96</v>
      </c>
      <c r="W322" s="14">
        <v>1368.5</v>
      </c>
      <c r="X322" s="14">
        <v>1193.56</v>
      </c>
      <c r="Y322" s="14"/>
    </row>
    <row r="323" spans="1:25" ht="15.75">
      <c r="A323" s="9">
        <f>A$86</f>
        <v>41236</v>
      </c>
      <c r="B323" s="14">
        <v>1131.36</v>
      </c>
      <c r="C323" s="14">
        <v>1122.69</v>
      </c>
      <c r="D323" s="14">
        <v>1122.31</v>
      </c>
      <c r="E323" s="14">
        <v>1134.77</v>
      </c>
      <c r="F323" s="14">
        <v>1151.64</v>
      </c>
      <c r="G323" s="14">
        <v>1206.76</v>
      </c>
      <c r="H323" s="14">
        <v>1394.4</v>
      </c>
      <c r="I323" s="14">
        <v>1578.54</v>
      </c>
      <c r="J323" s="14">
        <v>1616.79</v>
      </c>
      <c r="K323" s="14">
        <v>1611.56</v>
      </c>
      <c r="L323" s="14">
        <v>1634.42</v>
      </c>
      <c r="M323" s="14">
        <v>1575.96</v>
      </c>
      <c r="N323" s="14">
        <v>1592.47</v>
      </c>
      <c r="O323" s="14">
        <v>1577.01</v>
      </c>
      <c r="P323" s="14">
        <v>1574.02</v>
      </c>
      <c r="Q323" s="14">
        <v>1571.83</v>
      </c>
      <c r="R323" s="14">
        <v>1581.6</v>
      </c>
      <c r="S323" s="14">
        <v>1656.81</v>
      </c>
      <c r="T323" s="14">
        <v>1598.82</v>
      </c>
      <c r="U323" s="14">
        <v>1550.09</v>
      </c>
      <c r="V323" s="14">
        <v>1455.97</v>
      </c>
      <c r="W323" s="14">
        <v>1308.14</v>
      </c>
      <c r="X323" s="14">
        <v>1213.13</v>
      </c>
      <c r="Y323" s="14"/>
    </row>
    <row r="324" spans="1:25" ht="15.75">
      <c r="A324" s="9">
        <f>A$87</f>
        <v>41237</v>
      </c>
      <c r="B324" s="14">
        <v>1185.65</v>
      </c>
      <c r="C324" s="14">
        <v>1151.01</v>
      </c>
      <c r="D324" s="14">
        <v>1111.9</v>
      </c>
      <c r="E324" s="14">
        <v>1104.79</v>
      </c>
      <c r="F324" s="14">
        <v>1063.47</v>
      </c>
      <c r="G324" s="14">
        <v>1136.45</v>
      </c>
      <c r="H324" s="14">
        <v>1234.35</v>
      </c>
      <c r="I324" s="14">
        <v>1320.5</v>
      </c>
      <c r="J324" s="14">
        <v>1418.31</v>
      </c>
      <c r="K324" s="14">
        <v>1467.91</v>
      </c>
      <c r="L324" s="14">
        <v>1467.08</v>
      </c>
      <c r="M324" s="14">
        <v>1431.33</v>
      </c>
      <c r="N324" s="14">
        <v>1424.46</v>
      </c>
      <c r="O324" s="14">
        <v>1425.71</v>
      </c>
      <c r="P324" s="14">
        <v>1401.99</v>
      </c>
      <c r="Q324" s="14">
        <v>1448.08</v>
      </c>
      <c r="R324" s="14">
        <v>1568.76</v>
      </c>
      <c r="S324" s="14">
        <v>1646.7</v>
      </c>
      <c r="T324" s="14">
        <v>1607.66</v>
      </c>
      <c r="U324" s="14">
        <v>1550.18</v>
      </c>
      <c r="V324" s="14">
        <v>1487.85</v>
      </c>
      <c r="W324" s="14">
        <v>1391.12</v>
      </c>
      <c r="X324" s="14">
        <v>1242.31</v>
      </c>
      <c r="Y324" s="14"/>
    </row>
    <row r="325" spans="1:25" ht="15.75">
      <c r="A325" s="9">
        <f>A$88</f>
        <v>41238</v>
      </c>
      <c r="B325" s="14">
        <v>1061.63</v>
      </c>
      <c r="C325" s="14">
        <v>1011.35</v>
      </c>
      <c r="D325" s="14">
        <v>983.17</v>
      </c>
      <c r="E325" s="14">
        <v>981.7</v>
      </c>
      <c r="F325" s="14">
        <v>978.65</v>
      </c>
      <c r="G325" s="14">
        <v>455.94</v>
      </c>
      <c r="H325" s="14">
        <v>1052.81</v>
      </c>
      <c r="I325" s="14">
        <v>1198.51</v>
      </c>
      <c r="J325" s="14">
        <v>1248.64</v>
      </c>
      <c r="K325" s="14">
        <v>1306.12</v>
      </c>
      <c r="L325" s="14">
        <v>1324.49</v>
      </c>
      <c r="M325" s="14">
        <v>1316.87</v>
      </c>
      <c r="N325" s="14">
        <v>1322.75</v>
      </c>
      <c r="O325" s="14">
        <v>1329.26</v>
      </c>
      <c r="P325" s="14">
        <v>1329.46</v>
      </c>
      <c r="Q325" s="14">
        <v>1437.13</v>
      </c>
      <c r="R325" s="14">
        <v>1480.42</v>
      </c>
      <c r="S325" s="14">
        <v>1570.94</v>
      </c>
      <c r="T325" s="14">
        <v>1566.71</v>
      </c>
      <c r="U325" s="14">
        <v>1508.6</v>
      </c>
      <c r="V325" s="14">
        <v>1470.51</v>
      </c>
      <c r="W325" s="14">
        <v>1321.34</v>
      </c>
      <c r="X325" s="14">
        <v>1210.07</v>
      </c>
      <c r="Y325" s="14"/>
    </row>
    <row r="326" spans="1:25" ht="15.75">
      <c r="A326" s="9">
        <f>A$89</f>
        <v>41239</v>
      </c>
      <c r="B326" s="14">
        <v>997.29</v>
      </c>
      <c r="C326" s="14">
        <v>988.33</v>
      </c>
      <c r="D326" s="14">
        <v>986.97</v>
      </c>
      <c r="E326" s="14">
        <v>990.6</v>
      </c>
      <c r="F326" s="14">
        <v>994.24</v>
      </c>
      <c r="G326" s="14">
        <v>1090.07</v>
      </c>
      <c r="H326" s="14">
        <v>1327.02</v>
      </c>
      <c r="I326" s="14">
        <v>1512.14</v>
      </c>
      <c r="J326" s="14">
        <v>1563.42</v>
      </c>
      <c r="K326" s="14">
        <v>1599.52</v>
      </c>
      <c r="L326" s="14">
        <v>1375.84</v>
      </c>
      <c r="M326" s="14">
        <v>1544.73</v>
      </c>
      <c r="N326" s="14">
        <v>1555.91</v>
      </c>
      <c r="O326" s="14">
        <v>1552.85</v>
      </c>
      <c r="P326" s="14">
        <v>1546.11</v>
      </c>
      <c r="Q326" s="14">
        <v>1545.27</v>
      </c>
      <c r="R326" s="14">
        <v>1548.88</v>
      </c>
      <c r="S326" s="14">
        <v>1572.88</v>
      </c>
      <c r="T326" s="14">
        <v>1587.36</v>
      </c>
      <c r="U326" s="14">
        <v>1552.45</v>
      </c>
      <c r="V326" s="14">
        <v>1461.13</v>
      </c>
      <c r="W326" s="14">
        <v>1370.68</v>
      </c>
      <c r="X326" s="14">
        <v>1197.62</v>
      </c>
      <c r="Y326" s="14"/>
    </row>
    <row r="327" spans="1:25" ht="15.75">
      <c r="A327" s="9">
        <f>A$90</f>
        <v>41240</v>
      </c>
      <c r="B327" s="14">
        <v>1020.09</v>
      </c>
      <c r="C327" s="14">
        <v>1010.45</v>
      </c>
      <c r="D327" s="14">
        <v>1004.23</v>
      </c>
      <c r="E327" s="14">
        <v>1008.52</v>
      </c>
      <c r="F327" s="14">
        <v>1011.63</v>
      </c>
      <c r="G327" s="14">
        <v>1140.84</v>
      </c>
      <c r="H327" s="14">
        <v>1354.5</v>
      </c>
      <c r="I327" s="14">
        <v>1544.3</v>
      </c>
      <c r="J327" s="14">
        <v>1571.19</v>
      </c>
      <c r="K327" s="14">
        <v>1562.12</v>
      </c>
      <c r="L327" s="14">
        <v>1580.54</v>
      </c>
      <c r="M327" s="14">
        <v>1544.45</v>
      </c>
      <c r="N327" s="14">
        <v>1548.19</v>
      </c>
      <c r="O327" s="14">
        <v>1537.97</v>
      </c>
      <c r="P327" s="14">
        <v>1524.46</v>
      </c>
      <c r="Q327" s="14">
        <v>1530.9</v>
      </c>
      <c r="R327" s="14">
        <v>1537.59</v>
      </c>
      <c r="S327" s="14">
        <v>1562.48</v>
      </c>
      <c r="T327" s="14">
        <v>1554.79</v>
      </c>
      <c r="U327" s="14">
        <v>1543.46</v>
      </c>
      <c r="V327" s="14">
        <v>1458.71</v>
      </c>
      <c r="W327" s="14">
        <v>1349.25</v>
      </c>
      <c r="X327" s="14">
        <v>1180.66</v>
      </c>
      <c r="Y327" s="14"/>
    </row>
    <row r="328" spans="1:25" ht="15.75">
      <c r="A328" s="9">
        <f>A$91</f>
        <v>41241</v>
      </c>
      <c r="B328" s="14">
        <v>1006.38</v>
      </c>
      <c r="C328" s="14">
        <v>998.5</v>
      </c>
      <c r="D328" s="14">
        <v>994.71</v>
      </c>
      <c r="E328" s="14">
        <v>995.79</v>
      </c>
      <c r="F328" s="14">
        <v>1003.28</v>
      </c>
      <c r="G328" s="14">
        <v>1166.68</v>
      </c>
      <c r="H328" s="14">
        <v>1379.37</v>
      </c>
      <c r="I328" s="14">
        <v>1548.18</v>
      </c>
      <c r="J328" s="14">
        <v>1582.43</v>
      </c>
      <c r="K328" s="14">
        <v>1598.96</v>
      </c>
      <c r="L328" s="14">
        <v>1590.54</v>
      </c>
      <c r="M328" s="14">
        <v>1558.42</v>
      </c>
      <c r="N328" s="14">
        <v>1564.55</v>
      </c>
      <c r="O328" s="14">
        <v>1562.86</v>
      </c>
      <c r="P328" s="14">
        <v>1553.35</v>
      </c>
      <c r="Q328" s="14">
        <v>1561.03</v>
      </c>
      <c r="R328" s="14">
        <v>1562.54</v>
      </c>
      <c r="S328" s="14">
        <v>1592.19</v>
      </c>
      <c r="T328" s="14">
        <v>1592.32</v>
      </c>
      <c r="U328" s="14">
        <v>1546.07</v>
      </c>
      <c r="V328" s="14">
        <v>1453.18</v>
      </c>
      <c r="W328" s="14">
        <v>1373.95</v>
      </c>
      <c r="X328" s="14">
        <v>1175.97</v>
      </c>
      <c r="Y328" s="14"/>
    </row>
    <row r="329" spans="1:25" ht="15.75">
      <c r="A329" s="9">
        <f>A$92</f>
        <v>41242</v>
      </c>
      <c r="B329" s="14">
        <v>1013.92</v>
      </c>
      <c r="C329" s="14">
        <v>1002.15</v>
      </c>
      <c r="D329" s="14">
        <v>1004.91</v>
      </c>
      <c r="E329" s="14">
        <v>1011.54</v>
      </c>
      <c r="F329" s="14">
        <v>1018.68</v>
      </c>
      <c r="G329" s="14">
        <v>1040.74</v>
      </c>
      <c r="H329" s="14">
        <v>1345.17</v>
      </c>
      <c r="I329" s="14">
        <v>1482.01</v>
      </c>
      <c r="J329" s="14">
        <v>1548.57</v>
      </c>
      <c r="K329" s="14">
        <v>1566.11</v>
      </c>
      <c r="L329" s="14">
        <v>1550.83</v>
      </c>
      <c r="M329" s="14">
        <v>1522.11</v>
      </c>
      <c r="N329" s="14">
        <v>1533.83</v>
      </c>
      <c r="O329" s="14">
        <v>1526.07</v>
      </c>
      <c r="P329" s="14">
        <v>1516.41</v>
      </c>
      <c r="Q329" s="14">
        <v>1546.59</v>
      </c>
      <c r="R329" s="14">
        <v>1534.52</v>
      </c>
      <c r="S329" s="14">
        <v>1570.04</v>
      </c>
      <c r="T329" s="14">
        <v>1577.16</v>
      </c>
      <c r="U329" s="14">
        <v>1511.96</v>
      </c>
      <c r="V329" s="14">
        <v>1449.56</v>
      </c>
      <c r="W329" s="14">
        <v>1327.41</v>
      </c>
      <c r="X329" s="14">
        <v>1152.52</v>
      </c>
      <c r="Y329" s="14"/>
    </row>
    <row r="330" spans="1:25" ht="15.75">
      <c r="A330" s="9">
        <f>A$93</f>
        <v>41243</v>
      </c>
      <c r="B330" s="14">
        <v>1005.5</v>
      </c>
      <c r="C330" s="14">
        <v>1000.98</v>
      </c>
      <c r="D330" s="14">
        <v>995.15</v>
      </c>
      <c r="E330" s="14">
        <v>1001.27</v>
      </c>
      <c r="F330" s="14">
        <v>1008.04</v>
      </c>
      <c r="G330" s="14">
        <v>1110.14</v>
      </c>
      <c r="H330" s="14">
        <v>1349.07</v>
      </c>
      <c r="I330" s="14">
        <v>1493.38</v>
      </c>
      <c r="J330" s="14">
        <v>1543.66</v>
      </c>
      <c r="K330" s="14">
        <v>1556.18</v>
      </c>
      <c r="L330" s="14">
        <v>1553.15</v>
      </c>
      <c r="M330" s="14">
        <v>1526.53</v>
      </c>
      <c r="N330" s="14">
        <v>1534.68</v>
      </c>
      <c r="O330" s="14">
        <v>1523.39</v>
      </c>
      <c r="P330" s="14">
        <v>1514.98</v>
      </c>
      <c r="Q330" s="14">
        <v>1521.76</v>
      </c>
      <c r="R330" s="14">
        <v>1523.57</v>
      </c>
      <c r="S330" s="14">
        <v>1559.29</v>
      </c>
      <c r="T330" s="14">
        <v>1562.8</v>
      </c>
      <c r="U330" s="14">
        <v>1499.31</v>
      </c>
      <c r="V330" s="14">
        <v>1444.3</v>
      </c>
      <c r="W330" s="14">
        <v>1326.01</v>
      </c>
      <c r="X330" s="14">
        <v>1166.69</v>
      </c>
      <c r="Y330" s="14"/>
    </row>
    <row r="331" ht="12.75">
      <c r="A331" s="5"/>
    </row>
    <row r="332" spans="1:8" ht="30" customHeight="1">
      <c r="A332" s="98" t="s">
        <v>136</v>
      </c>
      <c r="B332" s="98"/>
      <c r="C332" s="98"/>
      <c r="D332" s="98"/>
      <c r="E332" s="98"/>
      <c r="F332" s="95" t="str">
        <f>F194</f>
        <v>281066,48</v>
      </c>
      <c r="G332" s="95"/>
      <c r="H332" s="15" t="s">
        <v>50</v>
      </c>
    </row>
    <row r="333" spans="1:8" ht="30" customHeight="1">
      <c r="A333" s="48" t="s">
        <v>137</v>
      </c>
      <c r="B333" s="40"/>
      <c r="C333" s="40"/>
      <c r="D333" s="40"/>
      <c r="E333" s="40"/>
      <c r="F333" s="49"/>
      <c r="G333" s="49"/>
      <c r="H333" s="15"/>
    </row>
    <row r="334" spans="1:25" ht="22.5" customHeight="1">
      <c r="A334" s="68"/>
      <c r="B334" s="68"/>
      <c r="C334" s="68"/>
      <c r="D334" s="68" t="s">
        <v>4</v>
      </c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7"/>
    </row>
    <row r="335" spans="1:25" ht="15.75">
      <c r="A335" s="68"/>
      <c r="B335" s="68"/>
      <c r="C335" s="68"/>
      <c r="D335" s="67" t="s">
        <v>5</v>
      </c>
      <c r="E335" s="68"/>
      <c r="F335" s="68"/>
      <c r="G335" s="68"/>
      <c r="H335" s="68"/>
      <c r="I335" s="68" t="s">
        <v>6</v>
      </c>
      <c r="J335" s="68"/>
      <c r="K335" s="68"/>
      <c r="L335" s="68"/>
      <c r="M335" s="68"/>
      <c r="N335" s="68" t="s">
        <v>7</v>
      </c>
      <c r="O335" s="68"/>
      <c r="P335" s="68"/>
      <c r="Q335" s="68"/>
      <c r="R335" s="68"/>
      <c r="S335" s="68"/>
      <c r="T335" s="68" t="s">
        <v>8</v>
      </c>
      <c r="U335" s="68"/>
      <c r="V335" s="68"/>
      <c r="W335" s="68"/>
      <c r="X335" s="68"/>
      <c r="Y335" s="7"/>
    </row>
    <row r="336" spans="1:25" ht="48.75" customHeight="1">
      <c r="A336" s="68" t="s">
        <v>138</v>
      </c>
      <c r="B336" s="68"/>
      <c r="C336" s="68"/>
      <c r="D336" s="97">
        <f>'Составляющие цен'!D12</f>
        <v>804379.4</v>
      </c>
      <c r="E336" s="97"/>
      <c r="F336" s="97"/>
      <c r="G336" s="97"/>
      <c r="H336" s="97"/>
      <c r="I336" s="97">
        <f>'Составляющие цен'!E12</f>
        <v>964815.36</v>
      </c>
      <c r="J336" s="97"/>
      <c r="K336" s="97"/>
      <c r="L336" s="97"/>
      <c r="M336" s="97"/>
      <c r="N336" s="97">
        <f>'Составляющие цен'!F12</f>
        <v>678481.98</v>
      </c>
      <c r="O336" s="97"/>
      <c r="P336" s="97"/>
      <c r="Q336" s="97"/>
      <c r="R336" s="97"/>
      <c r="S336" s="97"/>
      <c r="T336" s="97">
        <f>'Составляющие цен'!G12</f>
        <v>733473.65</v>
      </c>
      <c r="U336" s="97"/>
      <c r="V336" s="97"/>
      <c r="W336" s="97"/>
      <c r="X336" s="97"/>
      <c r="Y336" s="7"/>
    </row>
    <row r="337" ht="12.75">
      <c r="A337" s="5"/>
    </row>
    <row r="338" ht="12.75">
      <c r="A338" s="5"/>
    </row>
    <row r="339" spans="6:18" ht="20.25">
      <c r="F339" s="75" t="s">
        <v>52</v>
      </c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</row>
    <row r="340" spans="1:25" ht="33.75" customHeight="1">
      <c r="A340" s="93" t="s">
        <v>143</v>
      </c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</row>
    <row r="341" spans="1:20" ht="18">
      <c r="A341" s="50" t="s">
        <v>140</v>
      </c>
      <c r="P341" s="8"/>
      <c r="Q341" s="8"/>
      <c r="R341" s="8"/>
      <c r="S341" s="8"/>
      <c r="T341" s="8"/>
    </row>
    <row r="342" spans="1:25" ht="15.75">
      <c r="A342" s="68" t="s">
        <v>13</v>
      </c>
      <c r="B342" s="68" t="s">
        <v>45</v>
      </c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</row>
    <row r="343" spans="1:25" ht="31.5">
      <c r="A343" s="68"/>
      <c r="B343" s="6" t="s">
        <v>14</v>
      </c>
      <c r="C343" s="6" t="s">
        <v>15</v>
      </c>
      <c r="D343" s="6" t="s">
        <v>16</v>
      </c>
      <c r="E343" s="6" t="s">
        <v>17</v>
      </c>
      <c r="F343" s="6" t="s">
        <v>18</v>
      </c>
      <c r="G343" s="6" t="s">
        <v>19</v>
      </c>
      <c r="H343" s="6" t="s">
        <v>20</v>
      </c>
      <c r="I343" s="6" t="s">
        <v>21</v>
      </c>
      <c r="J343" s="6" t="s">
        <v>22</v>
      </c>
      <c r="K343" s="6" t="s">
        <v>23</v>
      </c>
      <c r="L343" s="6" t="s">
        <v>24</v>
      </c>
      <c r="M343" s="6" t="s">
        <v>25</v>
      </c>
      <c r="N343" s="6" t="s">
        <v>26</v>
      </c>
      <c r="O343" s="6" t="s">
        <v>27</v>
      </c>
      <c r="P343" s="6" t="s">
        <v>28</v>
      </c>
      <c r="Q343" s="6" t="s">
        <v>29</v>
      </c>
      <c r="R343" s="6" t="s">
        <v>30</v>
      </c>
      <c r="S343" s="6" t="s">
        <v>31</v>
      </c>
      <c r="T343" s="6" t="s">
        <v>32</v>
      </c>
      <c r="U343" s="6" t="s">
        <v>33</v>
      </c>
      <c r="V343" s="6" t="s">
        <v>34</v>
      </c>
      <c r="W343" s="6" t="s">
        <v>35</v>
      </c>
      <c r="X343" s="6" t="s">
        <v>36</v>
      </c>
      <c r="Y343" s="6" t="s">
        <v>37</v>
      </c>
    </row>
    <row r="344" spans="1:25" ht="15.75">
      <c r="A344" s="9">
        <f>A$64</f>
        <v>41214</v>
      </c>
      <c r="B344" s="14">
        <v>1929.54</v>
      </c>
      <c r="C344" s="14">
        <v>1858.92</v>
      </c>
      <c r="D344" s="14">
        <v>1790.39</v>
      </c>
      <c r="E344" s="14">
        <v>1752.77</v>
      </c>
      <c r="F344" s="14">
        <v>1783.96</v>
      </c>
      <c r="G344" s="14">
        <v>1888.41</v>
      </c>
      <c r="H344" s="14">
        <v>1935.02</v>
      </c>
      <c r="I344" s="14">
        <v>2166.8</v>
      </c>
      <c r="J344" s="14">
        <v>2298.19</v>
      </c>
      <c r="K344" s="14">
        <v>2329.86</v>
      </c>
      <c r="L344" s="14">
        <v>2345.45</v>
      </c>
      <c r="M344" s="14">
        <v>2373.94</v>
      </c>
      <c r="N344" s="14">
        <v>2343.44</v>
      </c>
      <c r="O344" s="14">
        <v>2348.59</v>
      </c>
      <c r="P344" s="14">
        <v>2327.49</v>
      </c>
      <c r="Q344" s="14">
        <v>2325.14</v>
      </c>
      <c r="R344" s="14">
        <v>2325.22</v>
      </c>
      <c r="S344" s="14">
        <v>2324.48</v>
      </c>
      <c r="T344" s="14">
        <v>2394.21</v>
      </c>
      <c r="U344" s="14">
        <v>2392.43</v>
      </c>
      <c r="V344" s="14">
        <v>2394.38</v>
      </c>
      <c r="W344" s="14">
        <v>2377.57</v>
      </c>
      <c r="X344" s="14">
        <v>2306.88</v>
      </c>
      <c r="Y344" s="14">
        <v>2066.77</v>
      </c>
    </row>
    <row r="345" spans="1:25" ht="15.75">
      <c r="A345" s="9">
        <f>A$65</f>
        <v>41215</v>
      </c>
      <c r="B345" s="14">
        <v>1974.7</v>
      </c>
      <c r="C345" s="14">
        <v>1855.84</v>
      </c>
      <c r="D345" s="14">
        <v>1790.72</v>
      </c>
      <c r="E345" s="14">
        <v>1802.79</v>
      </c>
      <c r="F345" s="14">
        <v>1814.87</v>
      </c>
      <c r="G345" s="14">
        <v>1894.04</v>
      </c>
      <c r="H345" s="14">
        <v>2006.26</v>
      </c>
      <c r="I345" s="14">
        <v>2204.25</v>
      </c>
      <c r="J345" s="14">
        <v>2363.44</v>
      </c>
      <c r="K345" s="14">
        <v>2469.03</v>
      </c>
      <c r="L345" s="14">
        <v>2531.15</v>
      </c>
      <c r="M345" s="14">
        <v>2552.31</v>
      </c>
      <c r="N345" s="14">
        <v>2542.11</v>
      </c>
      <c r="O345" s="14">
        <v>2542.85</v>
      </c>
      <c r="P345" s="14">
        <v>2499</v>
      </c>
      <c r="Q345" s="14">
        <v>2415.99</v>
      </c>
      <c r="R345" s="14">
        <v>2376.53</v>
      </c>
      <c r="S345" s="14">
        <v>2378.04</v>
      </c>
      <c r="T345" s="14">
        <v>2537.2</v>
      </c>
      <c r="U345" s="14">
        <v>2550.98</v>
      </c>
      <c r="V345" s="14">
        <v>2553.33</v>
      </c>
      <c r="W345" s="14">
        <v>2527.86</v>
      </c>
      <c r="X345" s="14">
        <v>2318.61</v>
      </c>
      <c r="Y345" s="14">
        <v>2160.97</v>
      </c>
    </row>
    <row r="346" spans="1:25" ht="15.75">
      <c r="A346" s="9">
        <f>A$66</f>
        <v>41216</v>
      </c>
      <c r="B346" s="14">
        <v>2013.51</v>
      </c>
      <c r="C346" s="14">
        <v>1907.75</v>
      </c>
      <c r="D346" s="14">
        <v>1886.12</v>
      </c>
      <c r="E346" s="14">
        <v>1879.55</v>
      </c>
      <c r="F346" s="14">
        <v>1853</v>
      </c>
      <c r="G346" s="14">
        <v>1898.86</v>
      </c>
      <c r="H346" s="14">
        <v>2020.02</v>
      </c>
      <c r="I346" s="14">
        <v>2083.11</v>
      </c>
      <c r="J346" s="14">
        <v>2195.79</v>
      </c>
      <c r="K346" s="14">
        <v>2265.49</v>
      </c>
      <c r="L346" s="14">
        <v>2303.81</v>
      </c>
      <c r="M346" s="14">
        <v>2311.75</v>
      </c>
      <c r="N346" s="14">
        <v>2299.31</v>
      </c>
      <c r="O346" s="14">
        <v>2295.08</v>
      </c>
      <c r="P346" s="14">
        <v>2291.16</v>
      </c>
      <c r="Q346" s="14">
        <v>2289.42</v>
      </c>
      <c r="R346" s="14">
        <v>2290.52</v>
      </c>
      <c r="S346" s="14">
        <v>2327.65</v>
      </c>
      <c r="T346" s="14">
        <v>2394.15</v>
      </c>
      <c r="U346" s="14">
        <v>2414.89</v>
      </c>
      <c r="V346" s="14">
        <v>2400.89</v>
      </c>
      <c r="W346" s="14">
        <v>2367.17</v>
      </c>
      <c r="X346" s="14">
        <v>2299.02</v>
      </c>
      <c r="Y346" s="14">
        <v>2206.66</v>
      </c>
    </row>
    <row r="347" spans="1:25" ht="15.75">
      <c r="A347" s="9">
        <f>A$67</f>
        <v>41217</v>
      </c>
      <c r="B347" s="14">
        <v>2116.25</v>
      </c>
      <c r="C347" s="14">
        <v>1946.46</v>
      </c>
      <c r="D347" s="14">
        <v>1884.2</v>
      </c>
      <c r="E347" s="14">
        <v>1873.25</v>
      </c>
      <c r="F347" s="14">
        <v>1849.76</v>
      </c>
      <c r="G347" s="14">
        <v>1865.55</v>
      </c>
      <c r="H347" s="14">
        <v>1951.93</v>
      </c>
      <c r="I347" s="14">
        <v>2038.89</v>
      </c>
      <c r="J347" s="14">
        <v>2112.76</v>
      </c>
      <c r="K347" s="14">
        <v>2179.56</v>
      </c>
      <c r="L347" s="14">
        <v>2234.59</v>
      </c>
      <c r="M347" s="14">
        <v>2262.07</v>
      </c>
      <c r="N347" s="14">
        <v>2266.89</v>
      </c>
      <c r="O347" s="14">
        <v>2263.58</v>
      </c>
      <c r="P347" s="14">
        <v>2266.42</v>
      </c>
      <c r="Q347" s="14">
        <v>2282.74</v>
      </c>
      <c r="R347" s="14">
        <v>2324.85</v>
      </c>
      <c r="S347" s="14">
        <v>2348.01</v>
      </c>
      <c r="T347" s="14">
        <v>2422.25</v>
      </c>
      <c r="U347" s="14">
        <v>2430.99</v>
      </c>
      <c r="V347" s="14">
        <v>2385.57</v>
      </c>
      <c r="W347" s="14">
        <v>2354.32</v>
      </c>
      <c r="X347" s="14">
        <v>2242.48</v>
      </c>
      <c r="Y347" s="14">
        <v>2153.12</v>
      </c>
    </row>
    <row r="348" spans="1:25" ht="15.75">
      <c r="A348" s="9">
        <f>A$68</f>
        <v>41218</v>
      </c>
      <c r="B348" s="14">
        <v>2047.07</v>
      </c>
      <c r="C348" s="14">
        <v>1963.29</v>
      </c>
      <c r="D348" s="14">
        <v>1891.05</v>
      </c>
      <c r="E348" s="14">
        <v>1852.84</v>
      </c>
      <c r="F348" s="14">
        <v>1846.95</v>
      </c>
      <c r="G348" s="14">
        <v>1831.75</v>
      </c>
      <c r="H348" s="14">
        <v>1860.13</v>
      </c>
      <c r="I348" s="14">
        <v>1970.21</v>
      </c>
      <c r="J348" s="14">
        <v>2067.03</v>
      </c>
      <c r="K348" s="14">
        <v>2143.53</v>
      </c>
      <c r="L348" s="14">
        <v>2182.98</v>
      </c>
      <c r="M348" s="14">
        <v>2232.78</v>
      </c>
      <c r="N348" s="14">
        <v>2209.45</v>
      </c>
      <c r="O348" s="14">
        <v>2225.91</v>
      </c>
      <c r="P348" s="14">
        <v>2236.18</v>
      </c>
      <c r="Q348" s="14">
        <v>2266.97</v>
      </c>
      <c r="R348" s="14">
        <v>2298.11</v>
      </c>
      <c r="S348" s="14">
        <v>2319.86</v>
      </c>
      <c r="T348" s="14">
        <v>2372.88</v>
      </c>
      <c r="U348" s="14">
        <v>2381.66</v>
      </c>
      <c r="V348" s="14">
        <v>2350.09</v>
      </c>
      <c r="W348" s="14">
        <v>2342.59</v>
      </c>
      <c r="X348" s="14">
        <v>2236.32</v>
      </c>
      <c r="Y348" s="14">
        <v>2069.08</v>
      </c>
    </row>
    <row r="349" spans="1:25" ht="15.75">
      <c r="A349" s="9">
        <f>A$69</f>
        <v>41219</v>
      </c>
      <c r="B349" s="14">
        <v>1943.01</v>
      </c>
      <c r="C349" s="14">
        <v>1888.95</v>
      </c>
      <c r="D349" s="14">
        <v>1835.01</v>
      </c>
      <c r="E349" s="14">
        <v>1772.03</v>
      </c>
      <c r="F349" s="14">
        <v>1795.27</v>
      </c>
      <c r="G349" s="14">
        <v>1835.62</v>
      </c>
      <c r="H349" s="14">
        <v>2001.27</v>
      </c>
      <c r="I349" s="14">
        <v>2162.29</v>
      </c>
      <c r="J349" s="14">
        <v>2293.15</v>
      </c>
      <c r="K349" s="14">
        <v>2320.48</v>
      </c>
      <c r="L349" s="14">
        <v>2329.71</v>
      </c>
      <c r="M349" s="14">
        <v>2337.76</v>
      </c>
      <c r="N349" s="14">
        <v>2316.38</v>
      </c>
      <c r="O349" s="14">
        <v>2335.33</v>
      </c>
      <c r="P349" s="14">
        <v>2319.31</v>
      </c>
      <c r="Q349" s="14">
        <v>2316.25</v>
      </c>
      <c r="R349" s="14">
        <v>2315.51</v>
      </c>
      <c r="S349" s="14">
        <v>2322.22</v>
      </c>
      <c r="T349" s="14">
        <v>2364.04</v>
      </c>
      <c r="U349" s="14">
        <v>2360.43</v>
      </c>
      <c r="V349" s="14">
        <v>2353.65</v>
      </c>
      <c r="W349" s="14">
        <v>2337.49</v>
      </c>
      <c r="X349" s="14">
        <v>2210.42</v>
      </c>
      <c r="Y349" s="14">
        <v>1992.1</v>
      </c>
    </row>
    <row r="350" spans="1:25" ht="15.75">
      <c r="A350" s="9">
        <f>A$70</f>
        <v>41220</v>
      </c>
      <c r="B350" s="14">
        <v>1853.16</v>
      </c>
      <c r="C350" s="14">
        <v>1824.68</v>
      </c>
      <c r="D350" s="14">
        <v>1764.5</v>
      </c>
      <c r="E350" s="14">
        <v>1745.37</v>
      </c>
      <c r="F350" s="14">
        <v>1664.47</v>
      </c>
      <c r="G350" s="14">
        <v>1750.17</v>
      </c>
      <c r="H350" s="14">
        <v>1957.26</v>
      </c>
      <c r="I350" s="14">
        <v>2144.81</v>
      </c>
      <c r="J350" s="14">
        <v>2308.39</v>
      </c>
      <c r="K350" s="14">
        <v>2339.8</v>
      </c>
      <c r="L350" s="14">
        <v>2345.74</v>
      </c>
      <c r="M350" s="14">
        <v>2367.59</v>
      </c>
      <c r="N350" s="14">
        <v>2342.25</v>
      </c>
      <c r="O350" s="14">
        <v>2357.36</v>
      </c>
      <c r="P350" s="14">
        <v>2336.7</v>
      </c>
      <c r="Q350" s="14">
        <v>2332.66</v>
      </c>
      <c r="R350" s="14">
        <v>2326.34</v>
      </c>
      <c r="S350" s="14">
        <v>2321.82</v>
      </c>
      <c r="T350" s="14">
        <v>2365.14</v>
      </c>
      <c r="U350" s="14">
        <v>2366.98</v>
      </c>
      <c r="V350" s="14">
        <v>2369.38</v>
      </c>
      <c r="W350" s="14">
        <v>2328.34</v>
      </c>
      <c r="X350" s="14">
        <v>2199.78</v>
      </c>
      <c r="Y350" s="14">
        <v>2003.24</v>
      </c>
    </row>
    <row r="351" spans="1:25" ht="15.75">
      <c r="A351" s="9">
        <f>A$71</f>
        <v>41221</v>
      </c>
      <c r="B351" s="14">
        <v>1839.55</v>
      </c>
      <c r="C351" s="14">
        <v>1813.64</v>
      </c>
      <c r="D351" s="14">
        <v>1765.51</v>
      </c>
      <c r="E351" s="14">
        <v>1183.21</v>
      </c>
      <c r="F351" s="14">
        <v>1645.63</v>
      </c>
      <c r="G351" s="14">
        <v>1646.41</v>
      </c>
      <c r="H351" s="14">
        <v>1934.93</v>
      </c>
      <c r="I351" s="14">
        <v>2164.85</v>
      </c>
      <c r="J351" s="14">
        <v>2289.78</v>
      </c>
      <c r="K351" s="14">
        <v>2314.47</v>
      </c>
      <c r="L351" s="14">
        <v>2318.34</v>
      </c>
      <c r="M351" s="14">
        <v>2337.31</v>
      </c>
      <c r="N351" s="14">
        <v>2326.6</v>
      </c>
      <c r="O351" s="14">
        <v>2326.71</v>
      </c>
      <c r="P351" s="14">
        <v>2315.58</v>
      </c>
      <c r="Q351" s="14">
        <v>2309.4</v>
      </c>
      <c r="R351" s="14">
        <v>2305.8</v>
      </c>
      <c r="S351" s="14">
        <v>2309.65</v>
      </c>
      <c r="T351" s="14">
        <v>2354.85</v>
      </c>
      <c r="U351" s="14">
        <v>2337.92</v>
      </c>
      <c r="V351" s="14">
        <v>2326.88</v>
      </c>
      <c r="W351" s="14">
        <v>2314.54</v>
      </c>
      <c r="X351" s="14">
        <v>2207.94</v>
      </c>
      <c r="Y351" s="14">
        <v>2029.56</v>
      </c>
    </row>
    <row r="352" spans="1:25" ht="15.75">
      <c r="A352" s="9">
        <f>A$72</f>
        <v>41222</v>
      </c>
      <c r="B352" s="14">
        <v>1882.19</v>
      </c>
      <c r="C352" s="14">
        <v>1795.72</v>
      </c>
      <c r="D352" s="14">
        <v>1752.99</v>
      </c>
      <c r="E352" s="14">
        <v>1183.21</v>
      </c>
      <c r="F352" s="14">
        <v>1359.64</v>
      </c>
      <c r="G352" s="14">
        <v>1732.46</v>
      </c>
      <c r="H352" s="14">
        <v>1956.32</v>
      </c>
      <c r="I352" s="14">
        <v>2175.51</v>
      </c>
      <c r="J352" s="14">
        <v>2319.69</v>
      </c>
      <c r="K352" s="14">
        <v>2377.86</v>
      </c>
      <c r="L352" s="14">
        <v>2382.71</v>
      </c>
      <c r="M352" s="14">
        <v>2398.23</v>
      </c>
      <c r="N352" s="14">
        <v>2370.77</v>
      </c>
      <c r="O352" s="14">
        <v>2380.18</v>
      </c>
      <c r="P352" s="14">
        <v>2378.96</v>
      </c>
      <c r="Q352" s="14">
        <v>2366.57</v>
      </c>
      <c r="R352" s="14">
        <v>2355.9</v>
      </c>
      <c r="S352" s="14">
        <v>2358.72</v>
      </c>
      <c r="T352" s="14">
        <v>2410.12</v>
      </c>
      <c r="U352" s="14">
        <v>2423.46</v>
      </c>
      <c r="V352" s="14">
        <v>2388.58</v>
      </c>
      <c r="W352" s="14">
        <v>2346.86</v>
      </c>
      <c r="X352" s="14">
        <v>2265.94</v>
      </c>
      <c r="Y352" s="14">
        <v>2106.72</v>
      </c>
    </row>
    <row r="353" spans="1:25" ht="15.75">
      <c r="A353" s="9">
        <f>A$73</f>
        <v>41223</v>
      </c>
      <c r="B353" s="14">
        <v>1910.74</v>
      </c>
      <c r="C353" s="14">
        <v>1843.05</v>
      </c>
      <c r="D353" s="14">
        <v>1788.19</v>
      </c>
      <c r="E353" s="14">
        <v>1770.84</v>
      </c>
      <c r="F353" s="14">
        <v>1766.02</v>
      </c>
      <c r="G353" s="14">
        <v>1784.17</v>
      </c>
      <c r="H353" s="14">
        <v>1851.26</v>
      </c>
      <c r="I353" s="14">
        <v>1932.63</v>
      </c>
      <c r="J353" s="14">
        <v>2095.21</v>
      </c>
      <c r="K353" s="14">
        <v>2165.76</v>
      </c>
      <c r="L353" s="14">
        <v>2200.07</v>
      </c>
      <c r="M353" s="14">
        <v>2206.04</v>
      </c>
      <c r="N353" s="14">
        <v>2205.77</v>
      </c>
      <c r="O353" s="14">
        <v>2204.98</v>
      </c>
      <c r="P353" s="14">
        <v>2196.28</v>
      </c>
      <c r="Q353" s="14">
        <v>2193.52</v>
      </c>
      <c r="R353" s="14">
        <v>2187.33</v>
      </c>
      <c r="S353" s="14">
        <v>2234.63</v>
      </c>
      <c r="T353" s="14">
        <v>2310.72</v>
      </c>
      <c r="U353" s="14">
        <v>2305.22</v>
      </c>
      <c r="V353" s="14">
        <v>2271</v>
      </c>
      <c r="W353" s="14">
        <v>2219.31</v>
      </c>
      <c r="X353" s="14">
        <v>2152.6</v>
      </c>
      <c r="Y353" s="14">
        <v>1963.85</v>
      </c>
    </row>
    <row r="354" spans="1:25" ht="15.75">
      <c r="A354" s="9">
        <f>A$74</f>
        <v>41224</v>
      </c>
      <c r="B354" s="14">
        <v>1843.18</v>
      </c>
      <c r="C354" s="14">
        <v>1785.95</v>
      </c>
      <c r="D354" s="14">
        <v>1756.24</v>
      </c>
      <c r="E354" s="14">
        <v>1677.89</v>
      </c>
      <c r="F354" s="14">
        <v>1668.21</v>
      </c>
      <c r="G354" s="14">
        <v>1738.25</v>
      </c>
      <c r="H354" s="14">
        <v>1231.93</v>
      </c>
      <c r="I354" s="14">
        <v>1774</v>
      </c>
      <c r="J354" s="14">
        <v>1922.8</v>
      </c>
      <c r="K354" s="14">
        <v>2054.68</v>
      </c>
      <c r="L354" s="14">
        <v>2124.18</v>
      </c>
      <c r="M354" s="14">
        <v>2136.38</v>
      </c>
      <c r="N354" s="14">
        <v>2136.71</v>
      </c>
      <c r="O354" s="14">
        <v>2136.42</v>
      </c>
      <c r="P354" s="14">
        <v>2135.92</v>
      </c>
      <c r="Q354" s="14">
        <v>2137.01</v>
      </c>
      <c r="R354" s="14">
        <v>2146.54</v>
      </c>
      <c r="S354" s="14">
        <v>2170.22</v>
      </c>
      <c r="T354" s="14">
        <v>2265.19</v>
      </c>
      <c r="U354" s="14">
        <v>2279.44</v>
      </c>
      <c r="V354" s="14">
        <v>2259.95</v>
      </c>
      <c r="W354" s="14">
        <v>2185.16</v>
      </c>
      <c r="X354" s="14">
        <v>2143.34</v>
      </c>
      <c r="Y354" s="14">
        <v>1935.29</v>
      </c>
    </row>
    <row r="355" spans="1:25" ht="15.75">
      <c r="A355" s="9">
        <f>A$75</f>
        <v>41225</v>
      </c>
      <c r="B355" s="14">
        <v>1849.1</v>
      </c>
      <c r="C355" s="14">
        <v>1758.83</v>
      </c>
      <c r="D355" s="14">
        <v>1721.06</v>
      </c>
      <c r="E355" s="14">
        <v>1715.02</v>
      </c>
      <c r="F355" s="14">
        <v>1743.59</v>
      </c>
      <c r="G355" s="14">
        <v>1840.49</v>
      </c>
      <c r="H355" s="14">
        <v>1988.11</v>
      </c>
      <c r="I355" s="14">
        <v>2159.14</v>
      </c>
      <c r="J355" s="14">
        <v>2290.98</v>
      </c>
      <c r="K355" s="14">
        <v>2313.47</v>
      </c>
      <c r="L355" s="14">
        <v>2326.87</v>
      </c>
      <c r="M355" s="14">
        <v>2338.19</v>
      </c>
      <c r="N355" s="14">
        <v>2307.17</v>
      </c>
      <c r="O355" s="14">
        <v>2317.38</v>
      </c>
      <c r="P355" s="14">
        <v>2308.89</v>
      </c>
      <c r="Q355" s="14">
        <v>2299.62</v>
      </c>
      <c r="R355" s="14">
        <v>2291.82</v>
      </c>
      <c r="S355" s="14">
        <v>2294.53</v>
      </c>
      <c r="T355" s="14">
        <v>2350.54</v>
      </c>
      <c r="U355" s="14">
        <v>2351.86</v>
      </c>
      <c r="V355" s="14">
        <v>2331.96</v>
      </c>
      <c r="W355" s="14">
        <v>2315.13</v>
      </c>
      <c r="X355" s="14">
        <v>2209.94</v>
      </c>
      <c r="Y355" s="14">
        <v>2052.19</v>
      </c>
    </row>
    <row r="356" spans="1:25" ht="15.75">
      <c r="A356" s="9">
        <f>A$76</f>
        <v>41226</v>
      </c>
      <c r="B356" s="14">
        <v>1899.37</v>
      </c>
      <c r="C356" s="14">
        <v>1826.13</v>
      </c>
      <c r="D356" s="14">
        <v>1768.72</v>
      </c>
      <c r="E356" s="14">
        <v>1773.92</v>
      </c>
      <c r="F356" s="14">
        <v>1795.21</v>
      </c>
      <c r="G356" s="14">
        <v>1918.78</v>
      </c>
      <c r="H356" s="14">
        <v>2031.86</v>
      </c>
      <c r="I356" s="14">
        <v>2215.04</v>
      </c>
      <c r="J356" s="14">
        <v>2326.58</v>
      </c>
      <c r="K356" s="14">
        <v>2386.71</v>
      </c>
      <c r="L356" s="14">
        <v>2395.82</v>
      </c>
      <c r="M356" s="14">
        <v>2428.35</v>
      </c>
      <c r="N356" s="14">
        <v>2372.44</v>
      </c>
      <c r="O356" s="14">
        <v>2383.05</v>
      </c>
      <c r="P356" s="14">
        <v>2360.03</v>
      </c>
      <c r="Q356" s="14">
        <v>2343.91</v>
      </c>
      <c r="R356" s="14">
        <v>2342.57</v>
      </c>
      <c r="S356" s="14">
        <v>2339.06</v>
      </c>
      <c r="T356" s="14">
        <v>2375.41</v>
      </c>
      <c r="U356" s="14">
        <v>2373.56</v>
      </c>
      <c r="V356" s="14">
        <v>2355.21</v>
      </c>
      <c r="W356" s="14">
        <v>2317.41</v>
      </c>
      <c r="X356" s="14">
        <v>2223.64</v>
      </c>
      <c r="Y356" s="14">
        <v>2078.02</v>
      </c>
    </row>
    <row r="357" spans="1:25" ht="15.75">
      <c r="A357" s="9">
        <f>A$77</f>
        <v>41227</v>
      </c>
      <c r="B357" s="14">
        <v>1877.41</v>
      </c>
      <c r="C357" s="14">
        <v>1810.13</v>
      </c>
      <c r="D357" s="14">
        <v>1742.14</v>
      </c>
      <c r="E357" s="14">
        <v>1729.01</v>
      </c>
      <c r="F357" s="14">
        <v>1760.78</v>
      </c>
      <c r="G357" s="14">
        <v>1877.8</v>
      </c>
      <c r="H357" s="14">
        <v>2005.65</v>
      </c>
      <c r="I357" s="14">
        <v>2133.38</v>
      </c>
      <c r="J357" s="14">
        <v>2311.37</v>
      </c>
      <c r="K357" s="14">
        <v>2357.83</v>
      </c>
      <c r="L357" s="14">
        <v>2352.37</v>
      </c>
      <c r="M357" s="14">
        <v>2362.14</v>
      </c>
      <c r="N357" s="14">
        <v>2323.65</v>
      </c>
      <c r="O357" s="14">
        <v>2325.19</v>
      </c>
      <c r="P357" s="14">
        <v>2318.51</v>
      </c>
      <c r="Q357" s="14">
        <v>2308.67</v>
      </c>
      <c r="R357" s="14">
        <v>2304.79</v>
      </c>
      <c r="S357" s="14">
        <v>2302.67</v>
      </c>
      <c r="T357" s="14">
        <v>2334.97</v>
      </c>
      <c r="U357" s="14">
        <v>2335.45</v>
      </c>
      <c r="V357" s="14">
        <v>2295.65</v>
      </c>
      <c r="W357" s="14">
        <v>2239.35</v>
      </c>
      <c r="X357" s="14">
        <v>2123.9</v>
      </c>
      <c r="Y357" s="14">
        <v>1942.77</v>
      </c>
    </row>
    <row r="358" spans="1:25" ht="15.75">
      <c r="A358" s="9">
        <f>A$78</f>
        <v>41228</v>
      </c>
      <c r="B358" s="14">
        <v>1877.43</v>
      </c>
      <c r="C358" s="14">
        <v>1824.69</v>
      </c>
      <c r="D358" s="14">
        <v>1759.39</v>
      </c>
      <c r="E358" s="14">
        <v>1760.1</v>
      </c>
      <c r="F358" s="14">
        <v>1785.09</v>
      </c>
      <c r="G358" s="14">
        <v>1885.12</v>
      </c>
      <c r="H358" s="14">
        <v>1994.76</v>
      </c>
      <c r="I358" s="14">
        <v>2224.49</v>
      </c>
      <c r="J358" s="14">
        <v>2349.7</v>
      </c>
      <c r="K358" s="14">
        <v>2439.71</v>
      </c>
      <c r="L358" s="14">
        <v>2435.08</v>
      </c>
      <c r="M358" s="14">
        <v>2356.35</v>
      </c>
      <c r="N358" s="14">
        <v>2325.02</v>
      </c>
      <c r="O358" s="14">
        <v>2391.23</v>
      </c>
      <c r="P358" s="14">
        <v>2397.63</v>
      </c>
      <c r="Q358" s="14">
        <v>2382.89</v>
      </c>
      <c r="R358" s="14">
        <v>2369.16</v>
      </c>
      <c r="S358" s="14">
        <v>2364.92</v>
      </c>
      <c r="T358" s="14">
        <v>2455.62</v>
      </c>
      <c r="U358" s="14">
        <v>2457.25</v>
      </c>
      <c r="V358" s="14">
        <v>2342.53</v>
      </c>
      <c r="W358" s="14">
        <v>2281.96</v>
      </c>
      <c r="X358" s="14">
        <v>2167.23</v>
      </c>
      <c r="Y358" s="14">
        <v>2032.34</v>
      </c>
    </row>
    <row r="359" spans="1:25" ht="15.75">
      <c r="A359" s="9">
        <f>A$79</f>
        <v>41229</v>
      </c>
      <c r="B359" s="14">
        <v>1885.54</v>
      </c>
      <c r="C359" s="14">
        <v>1809.41</v>
      </c>
      <c r="D359" s="14">
        <v>1773.01</v>
      </c>
      <c r="E359" s="14">
        <v>1757.53</v>
      </c>
      <c r="F359" s="14">
        <v>1777.33</v>
      </c>
      <c r="G359" s="14">
        <v>1817.51</v>
      </c>
      <c r="H359" s="14">
        <v>1964.27</v>
      </c>
      <c r="I359" s="14">
        <v>2165.18</v>
      </c>
      <c r="J359" s="14">
        <v>2312.61</v>
      </c>
      <c r="K359" s="14">
        <v>2341.07</v>
      </c>
      <c r="L359" s="14">
        <v>2345.28</v>
      </c>
      <c r="M359" s="14">
        <v>2361.75</v>
      </c>
      <c r="N359" s="14">
        <v>2328.65</v>
      </c>
      <c r="O359" s="14">
        <v>2339.4</v>
      </c>
      <c r="P359" s="14">
        <v>2330.05</v>
      </c>
      <c r="Q359" s="14">
        <v>2322.35</v>
      </c>
      <c r="R359" s="14">
        <v>2318.56</v>
      </c>
      <c r="S359" s="14">
        <v>2317.97</v>
      </c>
      <c r="T359" s="14">
        <v>2350.35</v>
      </c>
      <c r="U359" s="14">
        <v>2331.72</v>
      </c>
      <c r="V359" s="14">
        <v>2307.04</v>
      </c>
      <c r="W359" s="14">
        <v>2267.81</v>
      </c>
      <c r="X359" s="14">
        <v>2117.8</v>
      </c>
      <c r="Y359" s="14">
        <v>2020.89</v>
      </c>
    </row>
    <row r="360" spans="1:25" ht="15.75">
      <c r="A360" s="9">
        <f>A$80</f>
        <v>41230</v>
      </c>
      <c r="B360" s="14">
        <v>1996.39</v>
      </c>
      <c r="C360" s="14">
        <v>1934.7</v>
      </c>
      <c r="D360" s="14">
        <v>1871.23</v>
      </c>
      <c r="E360" s="14">
        <v>1793.77</v>
      </c>
      <c r="F360" s="14">
        <v>1816.87</v>
      </c>
      <c r="G360" s="14">
        <v>1885.31</v>
      </c>
      <c r="H360" s="14">
        <v>1920.3</v>
      </c>
      <c r="I360" s="14">
        <v>1987.68</v>
      </c>
      <c r="J360" s="14">
        <v>2084.59</v>
      </c>
      <c r="K360" s="14">
        <v>2188.11</v>
      </c>
      <c r="L360" s="14">
        <v>2241.68</v>
      </c>
      <c r="M360" s="14">
        <v>2239.79</v>
      </c>
      <c r="N360" s="14">
        <v>2221.35</v>
      </c>
      <c r="O360" s="14">
        <v>2213.86</v>
      </c>
      <c r="P360" s="14">
        <v>2210.38</v>
      </c>
      <c r="Q360" s="14">
        <v>2233.52</v>
      </c>
      <c r="R360" s="14">
        <v>2247.89</v>
      </c>
      <c r="S360" s="14">
        <v>2303.19</v>
      </c>
      <c r="T360" s="14">
        <v>2358.5</v>
      </c>
      <c r="U360" s="14">
        <v>2355.85</v>
      </c>
      <c r="V360" s="14">
        <v>2313.71</v>
      </c>
      <c r="W360" s="14">
        <v>2289.87</v>
      </c>
      <c r="X360" s="14">
        <v>2161.53</v>
      </c>
      <c r="Y360" s="14">
        <v>2014.12</v>
      </c>
    </row>
    <row r="361" spans="1:25" ht="15.75">
      <c r="A361" s="9">
        <f>A$81</f>
        <v>41231</v>
      </c>
      <c r="B361" s="14">
        <v>1922.64</v>
      </c>
      <c r="C361" s="14">
        <v>1905.17</v>
      </c>
      <c r="D361" s="14">
        <v>1817.36</v>
      </c>
      <c r="E361" s="14">
        <v>1804.24</v>
      </c>
      <c r="F361" s="14">
        <v>1816.92</v>
      </c>
      <c r="G361" s="14">
        <v>1826.29</v>
      </c>
      <c r="H361" s="14">
        <v>1900.8</v>
      </c>
      <c r="I361" s="14">
        <v>1914.57</v>
      </c>
      <c r="J361" s="14">
        <v>1959.26</v>
      </c>
      <c r="K361" s="14">
        <v>2077.53</v>
      </c>
      <c r="L361" s="14">
        <v>2106.02</v>
      </c>
      <c r="M361" s="14">
        <v>2110.47</v>
      </c>
      <c r="N361" s="14">
        <v>2108.76</v>
      </c>
      <c r="O361" s="14">
        <v>2110.43</v>
      </c>
      <c r="P361" s="14">
        <v>2112.58</v>
      </c>
      <c r="Q361" s="14">
        <v>2123.56</v>
      </c>
      <c r="R361" s="14">
        <v>2191.04</v>
      </c>
      <c r="S361" s="14">
        <v>2258.11</v>
      </c>
      <c r="T361" s="14">
        <v>2339.48</v>
      </c>
      <c r="U361" s="14">
        <v>2324.67</v>
      </c>
      <c r="V361" s="14">
        <v>2285.81</v>
      </c>
      <c r="W361" s="14">
        <v>2230.55</v>
      </c>
      <c r="X361" s="14">
        <v>2116.04</v>
      </c>
      <c r="Y361" s="14">
        <v>2024.02</v>
      </c>
    </row>
    <row r="362" spans="1:25" ht="15.75">
      <c r="A362" s="9">
        <f>A$82</f>
        <v>41232</v>
      </c>
      <c r="B362" s="14">
        <v>1892.39</v>
      </c>
      <c r="C362" s="14">
        <v>1866.95</v>
      </c>
      <c r="D362" s="14">
        <v>1802.66</v>
      </c>
      <c r="E362" s="14">
        <v>1766.15</v>
      </c>
      <c r="F362" s="14">
        <v>1793.37</v>
      </c>
      <c r="G362" s="14">
        <v>1821.1</v>
      </c>
      <c r="H362" s="14">
        <v>1908.08</v>
      </c>
      <c r="I362" s="14">
        <v>2165.55</v>
      </c>
      <c r="J362" s="14">
        <v>2285.25</v>
      </c>
      <c r="K362" s="14">
        <v>2333.81</v>
      </c>
      <c r="L362" s="14">
        <v>2400.73</v>
      </c>
      <c r="M362" s="14">
        <v>2379.12</v>
      </c>
      <c r="N362" s="14">
        <v>2328.7</v>
      </c>
      <c r="O362" s="14">
        <v>2338.15</v>
      </c>
      <c r="P362" s="14">
        <v>2331.29</v>
      </c>
      <c r="Q362" s="14">
        <v>2322.27</v>
      </c>
      <c r="R362" s="14">
        <v>2322.32</v>
      </c>
      <c r="S362" s="14">
        <v>2327.87</v>
      </c>
      <c r="T362" s="14">
        <v>2361.42</v>
      </c>
      <c r="U362" s="14">
        <v>2366.63</v>
      </c>
      <c r="V362" s="14">
        <v>2309.3</v>
      </c>
      <c r="W362" s="14">
        <v>2276.37</v>
      </c>
      <c r="X362" s="14">
        <v>2122.51</v>
      </c>
      <c r="Y362" s="14">
        <v>1969.07</v>
      </c>
    </row>
    <row r="363" spans="1:25" ht="15.75">
      <c r="A363" s="9">
        <f>A$83</f>
        <v>41233</v>
      </c>
      <c r="B363" s="14">
        <v>1825.48</v>
      </c>
      <c r="C363" s="14">
        <v>1802.48</v>
      </c>
      <c r="D363" s="14">
        <v>1790.39</v>
      </c>
      <c r="E363" s="14">
        <v>1747.47</v>
      </c>
      <c r="F363" s="14">
        <v>1787.39</v>
      </c>
      <c r="G363" s="14">
        <v>1801.33</v>
      </c>
      <c r="H363" s="14">
        <v>1907.76</v>
      </c>
      <c r="I363" s="14">
        <v>2121.45</v>
      </c>
      <c r="J363" s="14">
        <v>2287.18</v>
      </c>
      <c r="K363" s="14">
        <v>2338.42</v>
      </c>
      <c r="L363" s="14">
        <v>2323.14</v>
      </c>
      <c r="M363" s="14">
        <v>2325.85</v>
      </c>
      <c r="N363" s="14">
        <v>2298.17</v>
      </c>
      <c r="O363" s="14">
        <v>2303.08</v>
      </c>
      <c r="P363" s="14">
        <v>2300.62</v>
      </c>
      <c r="Q363" s="14">
        <v>2291.8</v>
      </c>
      <c r="R363" s="14">
        <v>2292.63</v>
      </c>
      <c r="S363" s="14">
        <v>2293.64</v>
      </c>
      <c r="T363" s="14">
        <v>2321.87</v>
      </c>
      <c r="U363" s="14">
        <v>2312.21</v>
      </c>
      <c r="V363" s="14">
        <v>2295.38</v>
      </c>
      <c r="W363" s="14">
        <v>2202.68</v>
      </c>
      <c r="X363" s="14">
        <v>2108.58</v>
      </c>
      <c r="Y363" s="14">
        <v>1918.63</v>
      </c>
    </row>
    <row r="364" spans="1:25" ht="15.75">
      <c r="A364" s="9">
        <f>A$84</f>
        <v>41234</v>
      </c>
      <c r="B364" s="14">
        <v>1809.55</v>
      </c>
      <c r="C364" s="14">
        <v>1790.3</v>
      </c>
      <c r="D364" s="14">
        <v>1747.2</v>
      </c>
      <c r="E364" s="14">
        <v>1787.72</v>
      </c>
      <c r="F364" s="14">
        <v>1784.65</v>
      </c>
      <c r="G364" s="14">
        <v>1791.21</v>
      </c>
      <c r="H364" s="14">
        <v>1910.03</v>
      </c>
      <c r="I364" s="14">
        <v>2131.4</v>
      </c>
      <c r="J364" s="14">
        <v>2313.95</v>
      </c>
      <c r="K364" s="14">
        <v>2358.78</v>
      </c>
      <c r="L364" s="14">
        <v>2351.73</v>
      </c>
      <c r="M364" s="14">
        <v>2376.74</v>
      </c>
      <c r="N364" s="14">
        <v>2322.57</v>
      </c>
      <c r="O364" s="14">
        <v>2334.69</v>
      </c>
      <c r="P364" s="14">
        <v>2329.93</v>
      </c>
      <c r="Q364" s="14">
        <v>2316.38</v>
      </c>
      <c r="R364" s="14">
        <v>2314.75</v>
      </c>
      <c r="S364" s="14">
        <v>2318.11</v>
      </c>
      <c r="T364" s="14">
        <v>2419.56</v>
      </c>
      <c r="U364" s="14">
        <v>2344.35</v>
      </c>
      <c r="V364" s="14">
        <v>2291.83</v>
      </c>
      <c r="W364" s="14">
        <v>2209.97</v>
      </c>
      <c r="X364" s="14">
        <v>2113.66</v>
      </c>
      <c r="Y364" s="14">
        <v>1917.56</v>
      </c>
    </row>
    <row r="365" spans="1:25" ht="15.75">
      <c r="A365" s="9">
        <f>A$85</f>
        <v>41235</v>
      </c>
      <c r="B365" s="14">
        <v>1808.08</v>
      </c>
      <c r="C365" s="14">
        <v>1791.85</v>
      </c>
      <c r="D365" s="14">
        <v>1778.13</v>
      </c>
      <c r="E365" s="14">
        <v>1785.24</v>
      </c>
      <c r="F365" s="14">
        <v>1792.89</v>
      </c>
      <c r="G365" s="14">
        <v>1793.05</v>
      </c>
      <c r="H365" s="14">
        <v>1874.01</v>
      </c>
      <c r="I365" s="14">
        <v>2110.77</v>
      </c>
      <c r="J365" s="14">
        <v>2278.78</v>
      </c>
      <c r="K365" s="14">
        <v>2325.59</v>
      </c>
      <c r="L365" s="14">
        <v>2324.39</v>
      </c>
      <c r="M365" s="14">
        <v>2354.53</v>
      </c>
      <c r="N365" s="14">
        <v>2308.25</v>
      </c>
      <c r="O365" s="14">
        <v>2323.53</v>
      </c>
      <c r="P365" s="14">
        <v>2321.93</v>
      </c>
      <c r="Q365" s="14">
        <v>2306.25</v>
      </c>
      <c r="R365" s="14">
        <v>2316.28</v>
      </c>
      <c r="S365" s="14">
        <v>2314.61</v>
      </c>
      <c r="T365" s="14">
        <v>2413.29</v>
      </c>
      <c r="U365" s="14">
        <v>2365.77</v>
      </c>
      <c r="V365" s="14">
        <v>2296.65</v>
      </c>
      <c r="W365" s="14">
        <v>2271.62</v>
      </c>
      <c r="X365" s="14">
        <v>2101.16</v>
      </c>
      <c r="Y365" s="14">
        <v>1926.22</v>
      </c>
    </row>
    <row r="366" spans="1:25" ht="15.75">
      <c r="A366" s="9">
        <f>A$86</f>
        <v>41236</v>
      </c>
      <c r="B366" s="14">
        <v>1888.64</v>
      </c>
      <c r="C366" s="14">
        <v>1864.02</v>
      </c>
      <c r="D366" s="14">
        <v>1855.35</v>
      </c>
      <c r="E366" s="14">
        <v>1854.97</v>
      </c>
      <c r="F366" s="14">
        <v>1867.43</v>
      </c>
      <c r="G366" s="14">
        <v>1884.3</v>
      </c>
      <c r="H366" s="14">
        <v>1939.42</v>
      </c>
      <c r="I366" s="14">
        <v>2127.06</v>
      </c>
      <c r="J366" s="14">
        <v>2311.2</v>
      </c>
      <c r="K366" s="14">
        <v>2349.45</v>
      </c>
      <c r="L366" s="14">
        <v>2344.22</v>
      </c>
      <c r="M366" s="14">
        <v>2367.08</v>
      </c>
      <c r="N366" s="14">
        <v>2308.62</v>
      </c>
      <c r="O366" s="14">
        <v>2325.13</v>
      </c>
      <c r="P366" s="14">
        <v>2309.67</v>
      </c>
      <c r="Q366" s="14">
        <v>2306.68</v>
      </c>
      <c r="R366" s="14">
        <v>2304.49</v>
      </c>
      <c r="S366" s="14">
        <v>2314.26</v>
      </c>
      <c r="T366" s="14">
        <v>2389.47</v>
      </c>
      <c r="U366" s="14">
        <v>2331.48</v>
      </c>
      <c r="V366" s="14">
        <v>2282.75</v>
      </c>
      <c r="W366" s="14">
        <v>2188.63</v>
      </c>
      <c r="X366" s="14">
        <v>2040.8</v>
      </c>
      <c r="Y366" s="14">
        <v>1945.79</v>
      </c>
    </row>
    <row r="367" spans="1:25" ht="15.75">
      <c r="A367" s="9">
        <f>A$87</f>
        <v>41237</v>
      </c>
      <c r="B367" s="14">
        <v>1933.54</v>
      </c>
      <c r="C367" s="14">
        <v>1918.31</v>
      </c>
      <c r="D367" s="14">
        <v>1883.67</v>
      </c>
      <c r="E367" s="14">
        <v>1844.56</v>
      </c>
      <c r="F367" s="14">
        <v>1837.45</v>
      </c>
      <c r="G367" s="14">
        <v>1796.13</v>
      </c>
      <c r="H367" s="14">
        <v>1869.11</v>
      </c>
      <c r="I367" s="14">
        <v>1967.01</v>
      </c>
      <c r="J367" s="14">
        <v>2053.16</v>
      </c>
      <c r="K367" s="14">
        <v>2150.97</v>
      </c>
      <c r="L367" s="14">
        <v>2200.57</v>
      </c>
      <c r="M367" s="14">
        <v>2199.74</v>
      </c>
      <c r="N367" s="14">
        <v>2163.99</v>
      </c>
      <c r="O367" s="14">
        <v>2157.12</v>
      </c>
      <c r="P367" s="14">
        <v>2158.37</v>
      </c>
      <c r="Q367" s="14">
        <v>2134.65</v>
      </c>
      <c r="R367" s="14">
        <v>2180.74</v>
      </c>
      <c r="S367" s="14">
        <v>2301.42</v>
      </c>
      <c r="T367" s="14">
        <v>2379.36</v>
      </c>
      <c r="U367" s="14">
        <v>2340.32</v>
      </c>
      <c r="V367" s="14">
        <v>2282.84</v>
      </c>
      <c r="W367" s="14">
        <v>2220.51</v>
      </c>
      <c r="X367" s="14">
        <v>2123.78</v>
      </c>
      <c r="Y367" s="14">
        <v>1974.97</v>
      </c>
    </row>
    <row r="368" spans="1:25" ht="15.75">
      <c r="A368" s="9">
        <f>A$88</f>
        <v>41238</v>
      </c>
      <c r="B368" s="14">
        <v>1881.29</v>
      </c>
      <c r="C368" s="14">
        <v>1794.29</v>
      </c>
      <c r="D368" s="14">
        <v>1744.01</v>
      </c>
      <c r="E368" s="14">
        <v>1715.83</v>
      </c>
      <c r="F368" s="14">
        <v>1714.36</v>
      </c>
      <c r="G368" s="14">
        <v>1711.31</v>
      </c>
      <c r="H368" s="14">
        <v>1188.6</v>
      </c>
      <c r="I368" s="14">
        <v>1785.47</v>
      </c>
      <c r="J368" s="14">
        <v>1931.17</v>
      </c>
      <c r="K368" s="14">
        <v>1981.3</v>
      </c>
      <c r="L368" s="14">
        <v>2038.78</v>
      </c>
      <c r="M368" s="14">
        <v>2057.15</v>
      </c>
      <c r="N368" s="14">
        <v>2049.53</v>
      </c>
      <c r="O368" s="14">
        <v>2055.41</v>
      </c>
      <c r="P368" s="14">
        <v>2061.92</v>
      </c>
      <c r="Q368" s="14">
        <v>2062.12</v>
      </c>
      <c r="R368" s="14">
        <v>2169.79</v>
      </c>
      <c r="S368" s="14">
        <v>2213.08</v>
      </c>
      <c r="T368" s="14">
        <v>2303.6</v>
      </c>
      <c r="U368" s="14">
        <v>2299.37</v>
      </c>
      <c r="V368" s="14">
        <v>2241.26</v>
      </c>
      <c r="W368" s="14">
        <v>2203.17</v>
      </c>
      <c r="X368" s="14">
        <v>2054</v>
      </c>
      <c r="Y368" s="14">
        <v>1942.73</v>
      </c>
    </row>
    <row r="369" spans="1:25" ht="15.75">
      <c r="A369" s="9">
        <f>A$89</f>
        <v>41239</v>
      </c>
      <c r="B369" s="14">
        <v>1745.66</v>
      </c>
      <c r="C369" s="14">
        <v>1729.95</v>
      </c>
      <c r="D369" s="14">
        <v>1720.99</v>
      </c>
      <c r="E369" s="14">
        <v>1719.63</v>
      </c>
      <c r="F369" s="14">
        <v>1723.26</v>
      </c>
      <c r="G369" s="14">
        <v>1726.9</v>
      </c>
      <c r="H369" s="14">
        <v>1822.73</v>
      </c>
      <c r="I369" s="14">
        <v>2059.68</v>
      </c>
      <c r="J369" s="14">
        <v>2244.8</v>
      </c>
      <c r="K369" s="14">
        <v>2296.08</v>
      </c>
      <c r="L369" s="14">
        <v>2332.18</v>
      </c>
      <c r="M369" s="14">
        <v>2108.5</v>
      </c>
      <c r="N369" s="14">
        <v>2277.39</v>
      </c>
      <c r="O369" s="14">
        <v>2288.57</v>
      </c>
      <c r="P369" s="14">
        <v>2285.51</v>
      </c>
      <c r="Q369" s="14">
        <v>2278.77</v>
      </c>
      <c r="R369" s="14">
        <v>2277.93</v>
      </c>
      <c r="S369" s="14">
        <v>2281.54</v>
      </c>
      <c r="T369" s="14">
        <v>2305.54</v>
      </c>
      <c r="U369" s="14">
        <v>2320.02</v>
      </c>
      <c r="V369" s="14">
        <v>2285.11</v>
      </c>
      <c r="W369" s="14">
        <v>2193.79</v>
      </c>
      <c r="X369" s="14">
        <v>2103.34</v>
      </c>
      <c r="Y369" s="14">
        <v>1930.28</v>
      </c>
    </row>
    <row r="370" spans="1:25" ht="15.75">
      <c r="A370" s="9">
        <f>A$90</f>
        <v>41240</v>
      </c>
      <c r="B370" s="14">
        <v>1791.79</v>
      </c>
      <c r="C370" s="14">
        <v>1752.75</v>
      </c>
      <c r="D370" s="14">
        <v>1743.11</v>
      </c>
      <c r="E370" s="14">
        <v>1736.89</v>
      </c>
      <c r="F370" s="14">
        <v>1741.18</v>
      </c>
      <c r="G370" s="14">
        <v>1744.29</v>
      </c>
      <c r="H370" s="14">
        <v>1873.5</v>
      </c>
      <c r="I370" s="14">
        <v>2087.16</v>
      </c>
      <c r="J370" s="14">
        <v>2276.96</v>
      </c>
      <c r="K370" s="14">
        <v>2303.85</v>
      </c>
      <c r="L370" s="14">
        <v>2294.78</v>
      </c>
      <c r="M370" s="14">
        <v>2313.2</v>
      </c>
      <c r="N370" s="14">
        <v>2277.11</v>
      </c>
      <c r="O370" s="14">
        <v>2280.85</v>
      </c>
      <c r="P370" s="14">
        <v>2270.63</v>
      </c>
      <c r="Q370" s="14">
        <v>2257.12</v>
      </c>
      <c r="R370" s="14">
        <v>2263.56</v>
      </c>
      <c r="S370" s="14">
        <v>2270.25</v>
      </c>
      <c r="T370" s="14">
        <v>2295.14</v>
      </c>
      <c r="U370" s="14">
        <v>2287.45</v>
      </c>
      <c r="V370" s="14">
        <v>2276.12</v>
      </c>
      <c r="W370" s="14">
        <v>2191.37</v>
      </c>
      <c r="X370" s="14">
        <v>2081.91</v>
      </c>
      <c r="Y370" s="14">
        <v>1913.32</v>
      </c>
    </row>
    <row r="371" spans="1:25" ht="15.75">
      <c r="A371" s="9">
        <f>A$91</f>
        <v>41241</v>
      </c>
      <c r="B371" s="14">
        <v>1762.03</v>
      </c>
      <c r="C371" s="14">
        <v>1739.04</v>
      </c>
      <c r="D371" s="14">
        <v>1731.16</v>
      </c>
      <c r="E371" s="14">
        <v>1727.37</v>
      </c>
      <c r="F371" s="14">
        <v>1728.45</v>
      </c>
      <c r="G371" s="14">
        <v>1735.94</v>
      </c>
      <c r="H371" s="14">
        <v>1899.34</v>
      </c>
      <c r="I371" s="14">
        <v>2112.03</v>
      </c>
      <c r="J371" s="14">
        <v>2280.84</v>
      </c>
      <c r="K371" s="14">
        <v>2315.09</v>
      </c>
      <c r="L371" s="14">
        <v>2331.62</v>
      </c>
      <c r="M371" s="14">
        <v>2323.2</v>
      </c>
      <c r="N371" s="14">
        <v>2291.08</v>
      </c>
      <c r="O371" s="14">
        <v>2297.21</v>
      </c>
      <c r="P371" s="14">
        <v>2295.52</v>
      </c>
      <c r="Q371" s="14">
        <v>2286.01</v>
      </c>
      <c r="R371" s="14">
        <v>2293.69</v>
      </c>
      <c r="S371" s="14">
        <v>2295.2</v>
      </c>
      <c r="T371" s="14">
        <v>2324.85</v>
      </c>
      <c r="U371" s="14">
        <v>2324.98</v>
      </c>
      <c r="V371" s="14">
        <v>2278.73</v>
      </c>
      <c r="W371" s="14">
        <v>2185.84</v>
      </c>
      <c r="X371" s="14">
        <v>2106.61</v>
      </c>
      <c r="Y371" s="14">
        <v>1908.63</v>
      </c>
    </row>
    <row r="372" spans="1:25" ht="15.75">
      <c r="A372" s="9">
        <f>A$92</f>
        <v>41242</v>
      </c>
      <c r="B372" s="14">
        <v>1760.52</v>
      </c>
      <c r="C372" s="14">
        <v>1746.58</v>
      </c>
      <c r="D372" s="14">
        <v>1734.81</v>
      </c>
      <c r="E372" s="14">
        <v>1737.57</v>
      </c>
      <c r="F372" s="14">
        <v>1744.2</v>
      </c>
      <c r="G372" s="14">
        <v>1751.34</v>
      </c>
      <c r="H372" s="14">
        <v>1773.4</v>
      </c>
      <c r="I372" s="14">
        <v>2077.83</v>
      </c>
      <c r="J372" s="14">
        <v>2214.67</v>
      </c>
      <c r="K372" s="14">
        <v>2281.23</v>
      </c>
      <c r="L372" s="14">
        <v>2298.77</v>
      </c>
      <c r="M372" s="14">
        <v>2283.49</v>
      </c>
      <c r="N372" s="14">
        <v>2254.77</v>
      </c>
      <c r="O372" s="14">
        <v>2266.49</v>
      </c>
      <c r="P372" s="14">
        <v>2258.73</v>
      </c>
      <c r="Q372" s="14">
        <v>2249.07</v>
      </c>
      <c r="R372" s="14">
        <v>2279.25</v>
      </c>
      <c r="S372" s="14">
        <v>2267.18</v>
      </c>
      <c r="T372" s="14">
        <v>2302.7</v>
      </c>
      <c r="U372" s="14">
        <v>2309.82</v>
      </c>
      <c r="V372" s="14">
        <v>2244.62</v>
      </c>
      <c r="W372" s="14">
        <v>2182.22</v>
      </c>
      <c r="X372" s="14">
        <v>2060.07</v>
      </c>
      <c r="Y372" s="14">
        <v>1885.18</v>
      </c>
    </row>
    <row r="373" spans="1:25" ht="15.75">
      <c r="A373" s="9">
        <f>A$93</f>
        <v>41243</v>
      </c>
      <c r="B373" s="14">
        <v>1749.36</v>
      </c>
      <c r="C373" s="14">
        <v>1738.16</v>
      </c>
      <c r="D373" s="14">
        <v>1733.64</v>
      </c>
      <c r="E373" s="14">
        <v>1727.81</v>
      </c>
      <c r="F373" s="14">
        <v>1733.93</v>
      </c>
      <c r="G373" s="14">
        <v>1740.7</v>
      </c>
      <c r="H373" s="14">
        <v>1842.8</v>
      </c>
      <c r="I373" s="14">
        <v>2081.73</v>
      </c>
      <c r="J373" s="14">
        <v>2226.04</v>
      </c>
      <c r="K373" s="14">
        <v>2276.32</v>
      </c>
      <c r="L373" s="14">
        <v>2288.84</v>
      </c>
      <c r="M373" s="14">
        <v>2285.81</v>
      </c>
      <c r="N373" s="14">
        <v>2259.19</v>
      </c>
      <c r="O373" s="14">
        <v>2267.34</v>
      </c>
      <c r="P373" s="14">
        <v>2256.05</v>
      </c>
      <c r="Q373" s="14">
        <v>2247.64</v>
      </c>
      <c r="R373" s="14">
        <v>2254.42</v>
      </c>
      <c r="S373" s="14">
        <v>2256.23</v>
      </c>
      <c r="T373" s="14">
        <v>2291.95</v>
      </c>
      <c r="U373" s="14">
        <v>2295.46</v>
      </c>
      <c r="V373" s="14">
        <v>2231.97</v>
      </c>
      <c r="W373" s="14">
        <v>2176.96</v>
      </c>
      <c r="X373" s="14">
        <v>2058.67</v>
      </c>
      <c r="Y373" s="14">
        <v>1899.35</v>
      </c>
    </row>
    <row r="374" spans="1:25" ht="12.75">
      <c r="A374" s="10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5.75" customHeight="1">
      <c r="A375" s="68" t="s">
        <v>13</v>
      </c>
      <c r="B375" s="68" t="s">
        <v>46</v>
      </c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</row>
    <row r="376" spans="1:25" ht="31.5">
      <c r="A376" s="68"/>
      <c r="B376" s="6" t="s">
        <v>14</v>
      </c>
      <c r="C376" s="6" t="s">
        <v>15</v>
      </c>
      <c r="D376" s="6" t="s">
        <v>16</v>
      </c>
      <c r="E376" s="6" t="s">
        <v>17</v>
      </c>
      <c r="F376" s="6" t="s">
        <v>18</v>
      </c>
      <c r="G376" s="6" t="s">
        <v>19</v>
      </c>
      <c r="H376" s="6" t="s">
        <v>20</v>
      </c>
      <c r="I376" s="6" t="s">
        <v>21</v>
      </c>
      <c r="J376" s="6" t="s">
        <v>22</v>
      </c>
      <c r="K376" s="6" t="s">
        <v>23</v>
      </c>
      <c r="L376" s="6" t="s">
        <v>24</v>
      </c>
      <c r="M376" s="6" t="s">
        <v>25</v>
      </c>
      <c r="N376" s="6" t="s">
        <v>26</v>
      </c>
      <c r="O376" s="6" t="s">
        <v>27</v>
      </c>
      <c r="P376" s="6" t="s">
        <v>28</v>
      </c>
      <c r="Q376" s="6" t="s">
        <v>29</v>
      </c>
      <c r="R376" s="6" t="s">
        <v>30</v>
      </c>
      <c r="S376" s="6" t="s">
        <v>31</v>
      </c>
      <c r="T376" s="6" t="s">
        <v>32</v>
      </c>
      <c r="U376" s="6" t="s">
        <v>33</v>
      </c>
      <c r="V376" s="6" t="s">
        <v>34</v>
      </c>
      <c r="W376" s="6" t="s">
        <v>35</v>
      </c>
      <c r="X376" s="6" t="s">
        <v>36</v>
      </c>
      <c r="Y376" s="6" t="s">
        <v>37</v>
      </c>
    </row>
    <row r="377" spans="1:25" ht="15.75">
      <c r="A377" s="9">
        <f>A$64</f>
        <v>41214</v>
      </c>
      <c r="B377" s="14">
        <v>2233.05</v>
      </c>
      <c r="C377" s="14">
        <v>2162.43</v>
      </c>
      <c r="D377" s="14">
        <v>2093.9</v>
      </c>
      <c r="E377" s="14">
        <v>2056.28</v>
      </c>
      <c r="F377" s="14">
        <v>2087.47</v>
      </c>
      <c r="G377" s="14">
        <v>2191.92</v>
      </c>
      <c r="H377" s="14">
        <v>2238.53</v>
      </c>
      <c r="I377" s="14">
        <v>2470.31</v>
      </c>
      <c r="J377" s="14">
        <v>2601.7</v>
      </c>
      <c r="K377" s="14">
        <v>2633.37</v>
      </c>
      <c r="L377" s="14">
        <v>2648.96</v>
      </c>
      <c r="M377" s="14">
        <v>2677.45</v>
      </c>
      <c r="N377" s="14">
        <v>2646.95</v>
      </c>
      <c r="O377" s="14">
        <v>2652.1</v>
      </c>
      <c r="P377" s="14">
        <v>2631</v>
      </c>
      <c r="Q377" s="14">
        <v>2628.65</v>
      </c>
      <c r="R377" s="14">
        <v>2628.73</v>
      </c>
      <c r="S377" s="14">
        <v>2627.99</v>
      </c>
      <c r="T377" s="14">
        <v>2697.72</v>
      </c>
      <c r="U377" s="14">
        <v>2695.94</v>
      </c>
      <c r="V377" s="14">
        <v>2697.89</v>
      </c>
      <c r="W377" s="14">
        <v>2681.08</v>
      </c>
      <c r="X377" s="14">
        <v>2610.39</v>
      </c>
      <c r="Y377" s="14">
        <v>2370.28</v>
      </c>
    </row>
    <row r="378" spans="1:25" ht="15.75">
      <c r="A378" s="9">
        <f>A$65</f>
        <v>41215</v>
      </c>
      <c r="B378" s="14">
        <v>2278.21</v>
      </c>
      <c r="C378" s="14">
        <v>2159.35</v>
      </c>
      <c r="D378" s="14">
        <v>2094.23</v>
      </c>
      <c r="E378" s="14">
        <v>2106.3</v>
      </c>
      <c r="F378" s="14">
        <v>2118.38</v>
      </c>
      <c r="G378" s="14">
        <v>2197.55</v>
      </c>
      <c r="H378" s="14">
        <v>2309.77</v>
      </c>
      <c r="I378" s="14">
        <v>2507.76</v>
      </c>
      <c r="J378" s="14">
        <v>2666.95</v>
      </c>
      <c r="K378" s="14">
        <v>2772.54</v>
      </c>
      <c r="L378" s="14">
        <v>2834.66</v>
      </c>
      <c r="M378" s="14">
        <v>2855.82</v>
      </c>
      <c r="N378" s="14">
        <v>2845.62</v>
      </c>
      <c r="O378" s="14">
        <v>2846.36</v>
      </c>
      <c r="P378" s="14">
        <v>2802.51</v>
      </c>
      <c r="Q378" s="14">
        <v>2719.5</v>
      </c>
      <c r="R378" s="14">
        <v>2680.04</v>
      </c>
      <c r="S378" s="14">
        <v>2681.55</v>
      </c>
      <c r="T378" s="14">
        <v>2840.71</v>
      </c>
      <c r="U378" s="14">
        <v>2854.49</v>
      </c>
      <c r="V378" s="14">
        <v>2856.84</v>
      </c>
      <c r="W378" s="14">
        <v>2831.37</v>
      </c>
      <c r="X378" s="14">
        <v>2622.12</v>
      </c>
      <c r="Y378" s="14">
        <v>2464.48</v>
      </c>
    </row>
    <row r="379" spans="1:25" ht="15.75">
      <c r="A379" s="9">
        <f>A$66</f>
        <v>41216</v>
      </c>
      <c r="B379" s="14">
        <v>2317.02</v>
      </c>
      <c r="C379" s="14">
        <v>2211.26</v>
      </c>
      <c r="D379" s="14">
        <v>2189.63</v>
      </c>
      <c r="E379" s="14">
        <v>2183.06</v>
      </c>
      <c r="F379" s="14">
        <v>2156.51</v>
      </c>
      <c r="G379" s="14">
        <v>2202.37</v>
      </c>
      <c r="H379" s="14">
        <v>2323.53</v>
      </c>
      <c r="I379" s="14">
        <v>2386.62</v>
      </c>
      <c r="J379" s="14">
        <v>2499.3</v>
      </c>
      <c r="K379" s="14">
        <v>2569</v>
      </c>
      <c r="L379" s="14">
        <v>2607.32</v>
      </c>
      <c r="M379" s="14">
        <v>2615.26</v>
      </c>
      <c r="N379" s="14">
        <v>2602.82</v>
      </c>
      <c r="O379" s="14">
        <v>2598.59</v>
      </c>
      <c r="P379" s="14">
        <v>2594.67</v>
      </c>
      <c r="Q379" s="14">
        <v>2592.93</v>
      </c>
      <c r="R379" s="14">
        <v>2594.03</v>
      </c>
      <c r="S379" s="14">
        <v>2631.16</v>
      </c>
      <c r="T379" s="14">
        <v>2697.66</v>
      </c>
      <c r="U379" s="14">
        <v>2718.4</v>
      </c>
      <c r="V379" s="14">
        <v>2704.4</v>
      </c>
      <c r="W379" s="14">
        <v>2670.68</v>
      </c>
      <c r="X379" s="14">
        <v>2602.53</v>
      </c>
      <c r="Y379" s="14">
        <v>2510.17</v>
      </c>
    </row>
    <row r="380" spans="1:25" ht="15.75">
      <c r="A380" s="9">
        <f>A$67</f>
        <v>41217</v>
      </c>
      <c r="B380" s="14">
        <v>2419.76</v>
      </c>
      <c r="C380" s="14">
        <v>2249.97</v>
      </c>
      <c r="D380" s="14">
        <v>2187.71</v>
      </c>
      <c r="E380" s="14">
        <v>2176.76</v>
      </c>
      <c r="F380" s="14">
        <v>2153.27</v>
      </c>
      <c r="G380" s="14">
        <v>2169.06</v>
      </c>
      <c r="H380" s="14">
        <v>2255.44</v>
      </c>
      <c r="I380" s="14">
        <v>2342.4</v>
      </c>
      <c r="J380" s="14">
        <v>2416.27</v>
      </c>
      <c r="K380" s="14">
        <v>2483.07</v>
      </c>
      <c r="L380" s="14">
        <v>2538.1</v>
      </c>
      <c r="M380" s="14">
        <v>2565.58</v>
      </c>
      <c r="N380" s="14">
        <v>2570.4</v>
      </c>
      <c r="O380" s="14">
        <v>2567.09</v>
      </c>
      <c r="P380" s="14">
        <v>2569.93</v>
      </c>
      <c r="Q380" s="14">
        <v>2586.25</v>
      </c>
      <c r="R380" s="14">
        <v>2628.36</v>
      </c>
      <c r="S380" s="14">
        <v>2651.52</v>
      </c>
      <c r="T380" s="14">
        <v>2725.76</v>
      </c>
      <c r="U380" s="14">
        <v>2734.5</v>
      </c>
      <c r="V380" s="14">
        <v>2689.08</v>
      </c>
      <c r="W380" s="14">
        <v>2657.83</v>
      </c>
      <c r="X380" s="14">
        <v>2545.99</v>
      </c>
      <c r="Y380" s="14">
        <v>2456.63</v>
      </c>
    </row>
    <row r="381" spans="1:25" ht="15.75">
      <c r="A381" s="9">
        <f>A$68</f>
        <v>41218</v>
      </c>
      <c r="B381" s="14">
        <v>2350.58</v>
      </c>
      <c r="C381" s="14">
        <v>2266.8</v>
      </c>
      <c r="D381" s="14">
        <v>2194.56</v>
      </c>
      <c r="E381" s="14">
        <v>2156.35</v>
      </c>
      <c r="F381" s="14">
        <v>2150.46</v>
      </c>
      <c r="G381" s="14">
        <v>2135.26</v>
      </c>
      <c r="H381" s="14">
        <v>2163.64</v>
      </c>
      <c r="I381" s="14">
        <v>2273.72</v>
      </c>
      <c r="J381" s="14">
        <v>2370.54</v>
      </c>
      <c r="K381" s="14">
        <v>2447.04</v>
      </c>
      <c r="L381" s="14">
        <v>2486.49</v>
      </c>
      <c r="M381" s="14">
        <v>2536.29</v>
      </c>
      <c r="N381" s="14">
        <v>2512.96</v>
      </c>
      <c r="O381" s="14">
        <v>2529.42</v>
      </c>
      <c r="P381" s="14">
        <v>2539.69</v>
      </c>
      <c r="Q381" s="14">
        <v>2570.48</v>
      </c>
      <c r="R381" s="14">
        <v>2601.62</v>
      </c>
      <c r="S381" s="14">
        <v>2623.37</v>
      </c>
      <c r="T381" s="14">
        <v>2676.39</v>
      </c>
      <c r="U381" s="14">
        <v>2685.17</v>
      </c>
      <c r="V381" s="14">
        <v>2653.6</v>
      </c>
      <c r="W381" s="14">
        <v>2646.1</v>
      </c>
      <c r="X381" s="14">
        <v>2539.83</v>
      </c>
      <c r="Y381" s="14">
        <v>2372.59</v>
      </c>
    </row>
    <row r="382" spans="1:25" ht="15.75">
      <c r="A382" s="9">
        <f>A$69</f>
        <v>41219</v>
      </c>
      <c r="B382" s="14">
        <v>2246.52</v>
      </c>
      <c r="C382" s="14">
        <v>2192.46</v>
      </c>
      <c r="D382" s="14">
        <v>2138.52</v>
      </c>
      <c r="E382" s="14">
        <v>2075.54</v>
      </c>
      <c r="F382" s="14">
        <v>2098.78</v>
      </c>
      <c r="G382" s="14">
        <v>2139.13</v>
      </c>
      <c r="H382" s="14">
        <v>2304.78</v>
      </c>
      <c r="I382" s="14">
        <v>2465.8</v>
      </c>
      <c r="J382" s="14">
        <v>2596.66</v>
      </c>
      <c r="K382" s="14">
        <v>2623.99</v>
      </c>
      <c r="L382" s="14">
        <v>2633.22</v>
      </c>
      <c r="M382" s="14">
        <v>2641.27</v>
      </c>
      <c r="N382" s="14">
        <v>2619.89</v>
      </c>
      <c r="O382" s="14">
        <v>2638.84</v>
      </c>
      <c r="P382" s="14">
        <v>2622.82</v>
      </c>
      <c r="Q382" s="14">
        <v>2619.76</v>
      </c>
      <c r="R382" s="14">
        <v>2619.02</v>
      </c>
      <c r="S382" s="14">
        <v>2625.73</v>
      </c>
      <c r="T382" s="14">
        <v>2667.55</v>
      </c>
      <c r="U382" s="14">
        <v>2663.94</v>
      </c>
      <c r="V382" s="14">
        <v>2657.16</v>
      </c>
      <c r="W382" s="14">
        <v>2641</v>
      </c>
      <c r="X382" s="14">
        <v>2513.93</v>
      </c>
      <c r="Y382" s="14">
        <v>2295.61</v>
      </c>
    </row>
    <row r="383" spans="1:25" ht="15.75">
      <c r="A383" s="9">
        <f>A$70</f>
        <v>41220</v>
      </c>
      <c r="B383" s="14">
        <v>2156.67</v>
      </c>
      <c r="C383" s="14">
        <v>2128.19</v>
      </c>
      <c r="D383" s="14">
        <v>2068.01</v>
      </c>
      <c r="E383" s="14">
        <v>2048.88</v>
      </c>
      <c r="F383" s="14">
        <v>1967.98</v>
      </c>
      <c r="G383" s="14">
        <v>2053.68</v>
      </c>
      <c r="H383" s="14">
        <v>2260.77</v>
      </c>
      <c r="I383" s="14">
        <v>2448.32</v>
      </c>
      <c r="J383" s="14">
        <v>2611.9</v>
      </c>
      <c r="K383" s="14">
        <v>2643.31</v>
      </c>
      <c r="L383" s="14">
        <v>2649.25</v>
      </c>
      <c r="M383" s="14">
        <v>2671.1</v>
      </c>
      <c r="N383" s="14">
        <v>2645.76</v>
      </c>
      <c r="O383" s="14">
        <v>2660.87</v>
      </c>
      <c r="P383" s="14">
        <v>2640.21</v>
      </c>
      <c r="Q383" s="14">
        <v>2636.17</v>
      </c>
      <c r="R383" s="14">
        <v>2629.85</v>
      </c>
      <c r="S383" s="14">
        <v>2625.33</v>
      </c>
      <c r="T383" s="14">
        <v>2668.65</v>
      </c>
      <c r="U383" s="14">
        <v>2670.49</v>
      </c>
      <c r="V383" s="14">
        <v>2672.89</v>
      </c>
      <c r="W383" s="14">
        <v>2631.85</v>
      </c>
      <c r="X383" s="14">
        <v>2503.29</v>
      </c>
      <c r="Y383" s="14">
        <v>2306.75</v>
      </c>
    </row>
    <row r="384" spans="1:25" ht="15.75">
      <c r="A384" s="9">
        <f>A$71</f>
        <v>41221</v>
      </c>
      <c r="B384" s="14">
        <v>2143.06</v>
      </c>
      <c r="C384" s="14">
        <v>2117.15</v>
      </c>
      <c r="D384" s="14">
        <v>2069.02</v>
      </c>
      <c r="E384" s="14">
        <v>1486.72</v>
      </c>
      <c r="F384" s="14">
        <v>1949.14</v>
      </c>
      <c r="G384" s="14">
        <v>1949.92</v>
      </c>
      <c r="H384" s="14">
        <v>2238.44</v>
      </c>
      <c r="I384" s="14">
        <v>2468.36</v>
      </c>
      <c r="J384" s="14">
        <v>2593.29</v>
      </c>
      <c r="K384" s="14">
        <v>2617.98</v>
      </c>
      <c r="L384" s="14">
        <v>2621.85</v>
      </c>
      <c r="M384" s="14">
        <v>2640.82</v>
      </c>
      <c r="N384" s="14">
        <v>2630.11</v>
      </c>
      <c r="O384" s="14">
        <v>2630.22</v>
      </c>
      <c r="P384" s="14">
        <v>2619.09</v>
      </c>
      <c r="Q384" s="14">
        <v>2612.91</v>
      </c>
      <c r="R384" s="14">
        <v>2609.31</v>
      </c>
      <c r="S384" s="14">
        <v>2613.16</v>
      </c>
      <c r="T384" s="14">
        <v>2658.36</v>
      </c>
      <c r="U384" s="14">
        <v>2641.43</v>
      </c>
      <c r="V384" s="14">
        <v>2630.39</v>
      </c>
      <c r="W384" s="14">
        <v>2618.05</v>
      </c>
      <c r="X384" s="14">
        <v>2511.45</v>
      </c>
      <c r="Y384" s="14">
        <v>2333.07</v>
      </c>
    </row>
    <row r="385" spans="1:25" ht="15.75">
      <c r="A385" s="9">
        <f>A$72</f>
        <v>41222</v>
      </c>
      <c r="B385" s="14">
        <v>2185.7</v>
      </c>
      <c r="C385" s="14">
        <v>2099.23</v>
      </c>
      <c r="D385" s="14">
        <v>2056.5</v>
      </c>
      <c r="E385" s="14">
        <v>1486.72</v>
      </c>
      <c r="F385" s="14">
        <v>1663.15</v>
      </c>
      <c r="G385" s="14">
        <v>2035.97</v>
      </c>
      <c r="H385" s="14">
        <v>2259.83</v>
      </c>
      <c r="I385" s="14">
        <v>2479.02</v>
      </c>
      <c r="J385" s="14">
        <v>2623.2</v>
      </c>
      <c r="K385" s="14">
        <v>2681.37</v>
      </c>
      <c r="L385" s="14">
        <v>2686.22</v>
      </c>
      <c r="M385" s="14">
        <v>2701.74</v>
      </c>
      <c r="N385" s="14">
        <v>2674.28</v>
      </c>
      <c r="O385" s="14">
        <v>2683.69</v>
      </c>
      <c r="P385" s="14">
        <v>2682.47</v>
      </c>
      <c r="Q385" s="14">
        <v>2670.08</v>
      </c>
      <c r="R385" s="14">
        <v>2659.41</v>
      </c>
      <c r="S385" s="14">
        <v>2662.23</v>
      </c>
      <c r="T385" s="14">
        <v>2713.63</v>
      </c>
      <c r="U385" s="14">
        <v>2726.97</v>
      </c>
      <c r="V385" s="14">
        <v>2692.09</v>
      </c>
      <c r="W385" s="14">
        <v>2650.37</v>
      </c>
      <c r="X385" s="14">
        <v>2569.45</v>
      </c>
      <c r="Y385" s="14">
        <v>2410.23</v>
      </c>
    </row>
    <row r="386" spans="1:25" ht="15.75">
      <c r="A386" s="9">
        <f>A$73</f>
        <v>41223</v>
      </c>
      <c r="B386" s="14">
        <v>2214.25</v>
      </c>
      <c r="C386" s="14">
        <v>2146.56</v>
      </c>
      <c r="D386" s="14">
        <v>2091.7</v>
      </c>
      <c r="E386" s="14">
        <v>2074.35</v>
      </c>
      <c r="F386" s="14">
        <v>2069.53</v>
      </c>
      <c r="G386" s="14">
        <v>2087.68</v>
      </c>
      <c r="H386" s="14">
        <v>2154.77</v>
      </c>
      <c r="I386" s="14">
        <v>2236.14</v>
      </c>
      <c r="J386" s="14">
        <v>2398.72</v>
      </c>
      <c r="K386" s="14">
        <v>2469.27</v>
      </c>
      <c r="L386" s="14">
        <v>2503.58</v>
      </c>
      <c r="M386" s="14">
        <v>2509.55</v>
      </c>
      <c r="N386" s="14">
        <v>2509.28</v>
      </c>
      <c r="O386" s="14">
        <v>2508.49</v>
      </c>
      <c r="P386" s="14">
        <v>2499.79</v>
      </c>
      <c r="Q386" s="14">
        <v>2497.03</v>
      </c>
      <c r="R386" s="14">
        <v>2490.84</v>
      </c>
      <c r="S386" s="14">
        <v>2538.14</v>
      </c>
      <c r="T386" s="14">
        <v>2614.23</v>
      </c>
      <c r="U386" s="14">
        <v>2608.73</v>
      </c>
      <c r="V386" s="14">
        <v>2574.51</v>
      </c>
      <c r="W386" s="14">
        <v>2522.82</v>
      </c>
      <c r="X386" s="14">
        <v>2456.11</v>
      </c>
      <c r="Y386" s="14">
        <v>2267.36</v>
      </c>
    </row>
    <row r="387" spans="1:25" ht="15.75">
      <c r="A387" s="9">
        <f>A$74</f>
        <v>41224</v>
      </c>
      <c r="B387" s="14">
        <v>2146.69</v>
      </c>
      <c r="C387" s="14">
        <v>2089.46</v>
      </c>
      <c r="D387" s="14">
        <v>2059.75</v>
      </c>
      <c r="E387" s="14">
        <v>1981.4</v>
      </c>
      <c r="F387" s="14">
        <v>1971.72</v>
      </c>
      <c r="G387" s="14">
        <v>2041.76</v>
      </c>
      <c r="H387" s="14">
        <v>1535.44</v>
      </c>
      <c r="I387" s="14">
        <v>2077.51</v>
      </c>
      <c r="J387" s="14">
        <v>2226.31</v>
      </c>
      <c r="K387" s="14">
        <v>2358.19</v>
      </c>
      <c r="L387" s="14">
        <v>2427.69</v>
      </c>
      <c r="M387" s="14">
        <v>2439.89</v>
      </c>
      <c r="N387" s="14">
        <v>2440.22</v>
      </c>
      <c r="O387" s="14">
        <v>2439.93</v>
      </c>
      <c r="P387" s="14">
        <v>2439.43</v>
      </c>
      <c r="Q387" s="14">
        <v>2440.52</v>
      </c>
      <c r="R387" s="14">
        <v>2450.05</v>
      </c>
      <c r="S387" s="14">
        <v>2473.73</v>
      </c>
      <c r="T387" s="14">
        <v>2568.7</v>
      </c>
      <c r="U387" s="14">
        <v>2582.95</v>
      </c>
      <c r="V387" s="14">
        <v>2563.46</v>
      </c>
      <c r="W387" s="14">
        <v>2488.67</v>
      </c>
      <c r="X387" s="14">
        <v>2446.85</v>
      </c>
      <c r="Y387" s="14">
        <v>2238.8</v>
      </c>
    </row>
    <row r="388" spans="1:25" ht="15.75">
      <c r="A388" s="9">
        <f>A$75</f>
        <v>41225</v>
      </c>
      <c r="B388" s="14">
        <v>2152.61</v>
      </c>
      <c r="C388" s="14">
        <v>2062.34</v>
      </c>
      <c r="D388" s="14">
        <v>2024.57</v>
      </c>
      <c r="E388" s="14">
        <v>2018.53</v>
      </c>
      <c r="F388" s="14">
        <v>2047.1</v>
      </c>
      <c r="G388" s="14">
        <v>2144</v>
      </c>
      <c r="H388" s="14">
        <v>2291.62</v>
      </c>
      <c r="I388" s="14">
        <v>2462.65</v>
      </c>
      <c r="J388" s="14">
        <v>2594.49</v>
      </c>
      <c r="K388" s="14">
        <v>2616.98</v>
      </c>
      <c r="L388" s="14">
        <v>2630.38</v>
      </c>
      <c r="M388" s="14">
        <v>2641.7</v>
      </c>
      <c r="N388" s="14">
        <v>2610.68</v>
      </c>
      <c r="O388" s="14">
        <v>2620.89</v>
      </c>
      <c r="P388" s="14">
        <v>2612.4</v>
      </c>
      <c r="Q388" s="14">
        <v>2603.13</v>
      </c>
      <c r="R388" s="14">
        <v>2595.33</v>
      </c>
      <c r="S388" s="14">
        <v>2598.04</v>
      </c>
      <c r="T388" s="14">
        <v>2654.05</v>
      </c>
      <c r="U388" s="14">
        <v>2655.37</v>
      </c>
      <c r="V388" s="14">
        <v>2635.47</v>
      </c>
      <c r="W388" s="14">
        <v>2618.64</v>
      </c>
      <c r="X388" s="14">
        <v>2513.45</v>
      </c>
      <c r="Y388" s="14">
        <v>2355.7</v>
      </c>
    </row>
    <row r="389" spans="1:25" ht="15.75">
      <c r="A389" s="9">
        <f>A$76</f>
        <v>41226</v>
      </c>
      <c r="B389" s="14">
        <v>2202.88</v>
      </c>
      <c r="C389" s="14">
        <v>2129.64</v>
      </c>
      <c r="D389" s="14">
        <v>2072.23</v>
      </c>
      <c r="E389" s="14">
        <v>2077.43</v>
      </c>
      <c r="F389" s="14">
        <v>2098.72</v>
      </c>
      <c r="G389" s="14">
        <v>2222.29</v>
      </c>
      <c r="H389" s="14">
        <v>2335.37</v>
      </c>
      <c r="I389" s="14">
        <v>2518.55</v>
      </c>
      <c r="J389" s="14">
        <v>2630.09</v>
      </c>
      <c r="K389" s="14">
        <v>2690.22</v>
      </c>
      <c r="L389" s="14">
        <v>2699.33</v>
      </c>
      <c r="M389" s="14">
        <v>2731.86</v>
      </c>
      <c r="N389" s="14">
        <v>2675.95</v>
      </c>
      <c r="O389" s="14">
        <v>2686.56</v>
      </c>
      <c r="P389" s="14">
        <v>2663.54</v>
      </c>
      <c r="Q389" s="14">
        <v>2647.42</v>
      </c>
      <c r="R389" s="14">
        <v>2646.08</v>
      </c>
      <c r="S389" s="14">
        <v>2642.57</v>
      </c>
      <c r="T389" s="14">
        <v>2678.92</v>
      </c>
      <c r="U389" s="14">
        <v>2677.07</v>
      </c>
      <c r="V389" s="14">
        <v>2658.72</v>
      </c>
      <c r="W389" s="14">
        <v>2620.92</v>
      </c>
      <c r="X389" s="14">
        <v>2527.15</v>
      </c>
      <c r="Y389" s="14">
        <v>2381.53</v>
      </c>
    </row>
    <row r="390" spans="1:25" ht="15.75">
      <c r="A390" s="9">
        <f>A$77</f>
        <v>41227</v>
      </c>
      <c r="B390" s="14">
        <v>2180.92</v>
      </c>
      <c r="C390" s="14">
        <v>2113.64</v>
      </c>
      <c r="D390" s="14">
        <v>2045.65</v>
      </c>
      <c r="E390" s="14">
        <v>2032.52</v>
      </c>
      <c r="F390" s="14">
        <v>2064.29</v>
      </c>
      <c r="G390" s="14">
        <v>2181.31</v>
      </c>
      <c r="H390" s="14">
        <v>2309.16</v>
      </c>
      <c r="I390" s="14">
        <v>2436.89</v>
      </c>
      <c r="J390" s="14">
        <v>2614.88</v>
      </c>
      <c r="K390" s="14">
        <v>2661.34</v>
      </c>
      <c r="L390" s="14">
        <v>2655.88</v>
      </c>
      <c r="M390" s="14">
        <v>2665.65</v>
      </c>
      <c r="N390" s="14">
        <v>2627.16</v>
      </c>
      <c r="O390" s="14">
        <v>2628.7</v>
      </c>
      <c r="P390" s="14">
        <v>2622.02</v>
      </c>
      <c r="Q390" s="14">
        <v>2612.18</v>
      </c>
      <c r="R390" s="14">
        <v>2608.3</v>
      </c>
      <c r="S390" s="14">
        <v>2606.18</v>
      </c>
      <c r="T390" s="14">
        <v>2638.48</v>
      </c>
      <c r="U390" s="14">
        <v>2638.96</v>
      </c>
      <c r="V390" s="14">
        <v>2599.16</v>
      </c>
      <c r="W390" s="14">
        <v>2542.86</v>
      </c>
      <c r="X390" s="14">
        <v>2427.41</v>
      </c>
      <c r="Y390" s="14">
        <v>2246.28</v>
      </c>
    </row>
    <row r="391" spans="1:25" ht="15.75">
      <c r="A391" s="9">
        <f>A$78</f>
        <v>41228</v>
      </c>
      <c r="B391" s="14">
        <v>2180.94</v>
      </c>
      <c r="C391" s="14">
        <v>2128.2</v>
      </c>
      <c r="D391" s="14">
        <v>2062.9</v>
      </c>
      <c r="E391" s="14">
        <v>2063.61</v>
      </c>
      <c r="F391" s="14">
        <v>2088.6</v>
      </c>
      <c r="G391" s="14">
        <v>2188.63</v>
      </c>
      <c r="H391" s="14">
        <v>2298.27</v>
      </c>
      <c r="I391" s="14">
        <v>2528</v>
      </c>
      <c r="J391" s="14">
        <v>2653.21</v>
      </c>
      <c r="K391" s="14">
        <v>2743.22</v>
      </c>
      <c r="L391" s="14">
        <v>2738.59</v>
      </c>
      <c r="M391" s="14">
        <v>2659.86</v>
      </c>
      <c r="N391" s="14">
        <v>2628.53</v>
      </c>
      <c r="O391" s="14">
        <v>2694.74</v>
      </c>
      <c r="P391" s="14">
        <v>2701.14</v>
      </c>
      <c r="Q391" s="14">
        <v>2686.4</v>
      </c>
      <c r="R391" s="14">
        <v>2672.67</v>
      </c>
      <c r="S391" s="14">
        <v>2668.43</v>
      </c>
      <c r="T391" s="14">
        <v>2759.13</v>
      </c>
      <c r="U391" s="14">
        <v>2760.76</v>
      </c>
      <c r="V391" s="14">
        <v>2646.04</v>
      </c>
      <c r="W391" s="14">
        <v>2585.47</v>
      </c>
      <c r="X391" s="14">
        <v>2470.74</v>
      </c>
      <c r="Y391" s="14">
        <v>2335.85</v>
      </c>
    </row>
    <row r="392" spans="1:25" ht="15.75">
      <c r="A392" s="9">
        <f>A$79</f>
        <v>41229</v>
      </c>
      <c r="B392" s="14">
        <v>2189.05</v>
      </c>
      <c r="C392" s="14">
        <v>2112.92</v>
      </c>
      <c r="D392" s="14">
        <v>2076.52</v>
      </c>
      <c r="E392" s="14">
        <v>2061.04</v>
      </c>
      <c r="F392" s="14">
        <v>2080.84</v>
      </c>
      <c r="G392" s="14">
        <v>2121.02</v>
      </c>
      <c r="H392" s="14">
        <v>2267.78</v>
      </c>
      <c r="I392" s="14">
        <v>2468.69</v>
      </c>
      <c r="J392" s="14">
        <v>2616.12</v>
      </c>
      <c r="K392" s="14">
        <v>2644.58</v>
      </c>
      <c r="L392" s="14">
        <v>2648.79</v>
      </c>
      <c r="M392" s="14">
        <v>2665.26</v>
      </c>
      <c r="N392" s="14">
        <v>2632.16</v>
      </c>
      <c r="O392" s="14">
        <v>2642.91</v>
      </c>
      <c r="P392" s="14">
        <v>2633.56</v>
      </c>
      <c r="Q392" s="14">
        <v>2625.86</v>
      </c>
      <c r="R392" s="14">
        <v>2622.07</v>
      </c>
      <c r="S392" s="14">
        <v>2621.48</v>
      </c>
      <c r="T392" s="14">
        <v>2653.86</v>
      </c>
      <c r="U392" s="14">
        <v>2635.23</v>
      </c>
      <c r="V392" s="14">
        <v>2610.55</v>
      </c>
      <c r="W392" s="14">
        <v>2571.32</v>
      </c>
      <c r="X392" s="14">
        <v>2421.31</v>
      </c>
      <c r="Y392" s="14">
        <v>2324.4</v>
      </c>
    </row>
    <row r="393" spans="1:25" ht="15.75">
      <c r="A393" s="9">
        <f>A$80</f>
        <v>41230</v>
      </c>
      <c r="B393" s="14">
        <v>2299.9</v>
      </c>
      <c r="C393" s="14">
        <v>2238.21</v>
      </c>
      <c r="D393" s="14">
        <v>2174.74</v>
      </c>
      <c r="E393" s="14">
        <v>2097.28</v>
      </c>
      <c r="F393" s="14">
        <v>2120.38</v>
      </c>
      <c r="G393" s="14">
        <v>2188.82</v>
      </c>
      <c r="H393" s="14">
        <v>2223.81</v>
      </c>
      <c r="I393" s="14">
        <v>2291.19</v>
      </c>
      <c r="J393" s="14">
        <v>2388.1</v>
      </c>
      <c r="K393" s="14">
        <v>2491.62</v>
      </c>
      <c r="L393" s="14">
        <v>2545.19</v>
      </c>
      <c r="M393" s="14">
        <v>2543.3</v>
      </c>
      <c r="N393" s="14">
        <v>2524.86</v>
      </c>
      <c r="O393" s="14">
        <v>2517.37</v>
      </c>
      <c r="P393" s="14">
        <v>2513.89</v>
      </c>
      <c r="Q393" s="14">
        <v>2537.03</v>
      </c>
      <c r="R393" s="14">
        <v>2551.4</v>
      </c>
      <c r="S393" s="14">
        <v>2606.7</v>
      </c>
      <c r="T393" s="14">
        <v>2662.01</v>
      </c>
      <c r="U393" s="14">
        <v>2659.36</v>
      </c>
      <c r="V393" s="14">
        <v>2617.22</v>
      </c>
      <c r="W393" s="14">
        <v>2593.38</v>
      </c>
      <c r="X393" s="14">
        <v>2465.04</v>
      </c>
      <c r="Y393" s="14">
        <v>2317.63</v>
      </c>
    </row>
    <row r="394" spans="1:25" ht="15.75">
      <c r="A394" s="9">
        <f>A$81</f>
        <v>41231</v>
      </c>
      <c r="B394" s="14">
        <v>2226.15</v>
      </c>
      <c r="C394" s="14">
        <v>2208.68</v>
      </c>
      <c r="D394" s="14">
        <v>2120.87</v>
      </c>
      <c r="E394" s="14">
        <v>2107.75</v>
      </c>
      <c r="F394" s="14">
        <v>2120.43</v>
      </c>
      <c r="G394" s="14">
        <v>2129.8</v>
      </c>
      <c r="H394" s="14">
        <v>2204.31</v>
      </c>
      <c r="I394" s="14">
        <v>2218.08</v>
      </c>
      <c r="J394" s="14">
        <v>2262.77</v>
      </c>
      <c r="K394" s="14">
        <v>2381.04</v>
      </c>
      <c r="L394" s="14">
        <v>2409.53</v>
      </c>
      <c r="M394" s="14">
        <v>2413.98</v>
      </c>
      <c r="N394" s="14">
        <v>2412.27</v>
      </c>
      <c r="O394" s="14">
        <v>2413.94</v>
      </c>
      <c r="P394" s="14">
        <v>2416.09</v>
      </c>
      <c r="Q394" s="14">
        <v>2427.07</v>
      </c>
      <c r="R394" s="14">
        <v>2494.55</v>
      </c>
      <c r="S394" s="14">
        <v>2561.62</v>
      </c>
      <c r="T394" s="14">
        <v>2642.99</v>
      </c>
      <c r="U394" s="14">
        <v>2628.18</v>
      </c>
      <c r="V394" s="14">
        <v>2589.32</v>
      </c>
      <c r="W394" s="14">
        <v>2534.06</v>
      </c>
      <c r="X394" s="14">
        <v>2419.55</v>
      </c>
      <c r="Y394" s="14">
        <v>2327.53</v>
      </c>
    </row>
    <row r="395" spans="1:25" ht="15.75">
      <c r="A395" s="9">
        <f>A$82</f>
        <v>41232</v>
      </c>
      <c r="B395" s="14">
        <v>2195.9</v>
      </c>
      <c r="C395" s="14">
        <v>2170.46</v>
      </c>
      <c r="D395" s="14">
        <v>2106.17</v>
      </c>
      <c r="E395" s="14">
        <v>2069.66</v>
      </c>
      <c r="F395" s="14">
        <v>2096.88</v>
      </c>
      <c r="G395" s="14">
        <v>2124.61</v>
      </c>
      <c r="H395" s="14">
        <v>2211.59</v>
      </c>
      <c r="I395" s="14">
        <v>2469.06</v>
      </c>
      <c r="J395" s="14">
        <v>2588.76</v>
      </c>
      <c r="K395" s="14">
        <v>2637.32</v>
      </c>
      <c r="L395" s="14">
        <v>2704.24</v>
      </c>
      <c r="M395" s="14">
        <v>2682.63</v>
      </c>
      <c r="N395" s="14">
        <v>2632.21</v>
      </c>
      <c r="O395" s="14">
        <v>2641.66</v>
      </c>
      <c r="P395" s="14">
        <v>2634.8</v>
      </c>
      <c r="Q395" s="14">
        <v>2625.78</v>
      </c>
      <c r="R395" s="14">
        <v>2625.83</v>
      </c>
      <c r="S395" s="14">
        <v>2631.38</v>
      </c>
      <c r="T395" s="14">
        <v>2664.93</v>
      </c>
      <c r="U395" s="14">
        <v>2670.14</v>
      </c>
      <c r="V395" s="14">
        <v>2612.81</v>
      </c>
      <c r="W395" s="14">
        <v>2579.88</v>
      </c>
      <c r="X395" s="14">
        <v>2426.02</v>
      </c>
      <c r="Y395" s="14">
        <v>2272.58</v>
      </c>
    </row>
    <row r="396" spans="1:25" ht="15.75">
      <c r="A396" s="9">
        <f>A$83</f>
        <v>41233</v>
      </c>
      <c r="B396" s="14">
        <v>2128.99</v>
      </c>
      <c r="C396" s="14">
        <v>2105.99</v>
      </c>
      <c r="D396" s="14">
        <v>2093.9</v>
      </c>
      <c r="E396" s="14">
        <v>2050.98</v>
      </c>
      <c r="F396" s="14">
        <v>2090.9</v>
      </c>
      <c r="G396" s="14">
        <v>2104.84</v>
      </c>
      <c r="H396" s="14">
        <v>2211.27</v>
      </c>
      <c r="I396" s="14">
        <v>2424.96</v>
      </c>
      <c r="J396" s="14">
        <v>2590.69</v>
      </c>
      <c r="K396" s="14">
        <v>2641.93</v>
      </c>
      <c r="L396" s="14">
        <v>2626.65</v>
      </c>
      <c r="M396" s="14">
        <v>2629.36</v>
      </c>
      <c r="N396" s="14">
        <v>2601.68</v>
      </c>
      <c r="O396" s="14">
        <v>2606.59</v>
      </c>
      <c r="P396" s="14">
        <v>2604.13</v>
      </c>
      <c r="Q396" s="14">
        <v>2595.31</v>
      </c>
      <c r="R396" s="14">
        <v>2596.14</v>
      </c>
      <c r="S396" s="14">
        <v>2597.15</v>
      </c>
      <c r="T396" s="14">
        <v>2625.38</v>
      </c>
      <c r="U396" s="14">
        <v>2615.72</v>
      </c>
      <c r="V396" s="14">
        <v>2598.89</v>
      </c>
      <c r="W396" s="14">
        <v>2506.19</v>
      </c>
      <c r="X396" s="14">
        <v>2412.09</v>
      </c>
      <c r="Y396" s="14">
        <v>2222.14</v>
      </c>
    </row>
    <row r="397" spans="1:25" ht="15.75">
      <c r="A397" s="9">
        <f>A$84</f>
        <v>41234</v>
      </c>
      <c r="B397" s="14">
        <v>2113.06</v>
      </c>
      <c r="C397" s="14">
        <v>2093.81</v>
      </c>
      <c r="D397" s="14">
        <v>2050.71</v>
      </c>
      <c r="E397" s="14">
        <v>2091.23</v>
      </c>
      <c r="F397" s="14">
        <v>2088.16</v>
      </c>
      <c r="G397" s="14">
        <v>2094.72</v>
      </c>
      <c r="H397" s="14">
        <v>2213.54</v>
      </c>
      <c r="I397" s="14">
        <v>2434.91</v>
      </c>
      <c r="J397" s="14">
        <v>2617.46</v>
      </c>
      <c r="K397" s="14">
        <v>2662.29</v>
      </c>
      <c r="L397" s="14">
        <v>2655.24</v>
      </c>
      <c r="M397" s="14">
        <v>2680.25</v>
      </c>
      <c r="N397" s="14">
        <v>2626.08</v>
      </c>
      <c r="O397" s="14">
        <v>2638.2</v>
      </c>
      <c r="P397" s="14">
        <v>2633.44</v>
      </c>
      <c r="Q397" s="14">
        <v>2619.89</v>
      </c>
      <c r="R397" s="14">
        <v>2618.26</v>
      </c>
      <c r="S397" s="14">
        <v>2621.62</v>
      </c>
      <c r="T397" s="14">
        <v>2723.07</v>
      </c>
      <c r="U397" s="14">
        <v>2647.86</v>
      </c>
      <c r="V397" s="14">
        <v>2595.34</v>
      </c>
      <c r="W397" s="14">
        <v>2513.48</v>
      </c>
      <c r="X397" s="14">
        <v>2417.17</v>
      </c>
      <c r="Y397" s="14">
        <v>2221.07</v>
      </c>
    </row>
    <row r="398" spans="1:25" ht="15.75">
      <c r="A398" s="9">
        <f>A$85</f>
        <v>41235</v>
      </c>
      <c r="B398" s="14">
        <v>2111.59</v>
      </c>
      <c r="C398" s="14">
        <v>2095.36</v>
      </c>
      <c r="D398" s="14">
        <v>2081.64</v>
      </c>
      <c r="E398" s="14">
        <v>2088.75</v>
      </c>
      <c r="F398" s="14">
        <v>2096.4</v>
      </c>
      <c r="G398" s="14">
        <v>2096.56</v>
      </c>
      <c r="H398" s="14">
        <v>2177.52</v>
      </c>
      <c r="I398" s="14">
        <v>2414.28</v>
      </c>
      <c r="J398" s="14">
        <v>2582.29</v>
      </c>
      <c r="K398" s="14">
        <v>2629.1</v>
      </c>
      <c r="L398" s="14">
        <v>2627.9</v>
      </c>
      <c r="M398" s="14">
        <v>2658.04</v>
      </c>
      <c r="N398" s="14">
        <v>2611.76</v>
      </c>
      <c r="O398" s="14">
        <v>2627.04</v>
      </c>
      <c r="P398" s="14">
        <v>2625.44</v>
      </c>
      <c r="Q398" s="14">
        <v>2609.76</v>
      </c>
      <c r="R398" s="14">
        <v>2619.79</v>
      </c>
      <c r="S398" s="14">
        <v>2618.12</v>
      </c>
      <c r="T398" s="14">
        <v>2716.8</v>
      </c>
      <c r="U398" s="14">
        <v>2669.28</v>
      </c>
      <c r="V398" s="14">
        <v>2600.16</v>
      </c>
      <c r="W398" s="14">
        <v>2575.13</v>
      </c>
      <c r="X398" s="14">
        <v>2404.67</v>
      </c>
      <c r="Y398" s="14">
        <v>2229.73</v>
      </c>
    </row>
    <row r="399" spans="1:25" ht="15.75">
      <c r="A399" s="9">
        <f>A$86</f>
        <v>41236</v>
      </c>
      <c r="B399" s="14">
        <v>2192.15</v>
      </c>
      <c r="C399" s="14">
        <v>2167.53</v>
      </c>
      <c r="D399" s="14">
        <v>2158.86</v>
      </c>
      <c r="E399" s="14">
        <v>2158.48</v>
      </c>
      <c r="F399" s="14">
        <v>2170.94</v>
      </c>
      <c r="G399" s="14">
        <v>2187.81</v>
      </c>
      <c r="H399" s="14">
        <v>2242.93</v>
      </c>
      <c r="I399" s="14">
        <v>2430.57</v>
      </c>
      <c r="J399" s="14">
        <v>2614.71</v>
      </c>
      <c r="K399" s="14">
        <v>2652.96</v>
      </c>
      <c r="L399" s="14">
        <v>2647.73</v>
      </c>
      <c r="M399" s="14">
        <v>2670.59</v>
      </c>
      <c r="N399" s="14">
        <v>2612.13</v>
      </c>
      <c r="O399" s="14">
        <v>2628.64</v>
      </c>
      <c r="P399" s="14">
        <v>2613.18</v>
      </c>
      <c r="Q399" s="14">
        <v>2610.19</v>
      </c>
      <c r="R399" s="14">
        <v>2608</v>
      </c>
      <c r="S399" s="14">
        <v>2617.77</v>
      </c>
      <c r="T399" s="14">
        <v>2692.98</v>
      </c>
      <c r="U399" s="14">
        <v>2634.99</v>
      </c>
      <c r="V399" s="14">
        <v>2586.26</v>
      </c>
      <c r="W399" s="14">
        <v>2492.14</v>
      </c>
      <c r="X399" s="14">
        <v>2344.31</v>
      </c>
      <c r="Y399" s="14">
        <v>2249.3</v>
      </c>
    </row>
    <row r="400" spans="1:25" ht="15.75">
      <c r="A400" s="9">
        <f>A$87</f>
        <v>41237</v>
      </c>
      <c r="B400" s="14">
        <v>2237.05</v>
      </c>
      <c r="C400" s="14">
        <v>2221.82</v>
      </c>
      <c r="D400" s="14">
        <v>2187.18</v>
      </c>
      <c r="E400" s="14">
        <v>2148.07</v>
      </c>
      <c r="F400" s="14">
        <v>2140.96</v>
      </c>
      <c r="G400" s="14">
        <v>2099.64</v>
      </c>
      <c r="H400" s="14">
        <v>2172.62</v>
      </c>
      <c r="I400" s="14">
        <v>2270.52</v>
      </c>
      <c r="J400" s="14">
        <v>2356.67</v>
      </c>
      <c r="K400" s="14">
        <v>2454.48</v>
      </c>
      <c r="L400" s="14">
        <v>2504.08</v>
      </c>
      <c r="M400" s="14">
        <v>2503.25</v>
      </c>
      <c r="N400" s="14">
        <v>2467.5</v>
      </c>
      <c r="O400" s="14">
        <v>2460.63</v>
      </c>
      <c r="P400" s="14">
        <v>2461.88</v>
      </c>
      <c r="Q400" s="14">
        <v>2438.16</v>
      </c>
      <c r="R400" s="14">
        <v>2484.25</v>
      </c>
      <c r="S400" s="14">
        <v>2604.93</v>
      </c>
      <c r="T400" s="14">
        <v>2682.87</v>
      </c>
      <c r="U400" s="14">
        <v>2643.83</v>
      </c>
      <c r="V400" s="14">
        <v>2586.35</v>
      </c>
      <c r="W400" s="14">
        <v>2524.02</v>
      </c>
      <c r="X400" s="14">
        <v>2427.29</v>
      </c>
      <c r="Y400" s="14">
        <v>2278.48</v>
      </c>
    </row>
    <row r="401" spans="1:25" ht="15.75">
      <c r="A401" s="9">
        <f>A$88</f>
        <v>41238</v>
      </c>
      <c r="B401" s="14">
        <v>2184.8</v>
      </c>
      <c r="C401" s="14">
        <v>2097.8</v>
      </c>
      <c r="D401" s="14">
        <v>2047.52</v>
      </c>
      <c r="E401" s="14">
        <v>2019.34</v>
      </c>
      <c r="F401" s="14">
        <v>2017.87</v>
      </c>
      <c r="G401" s="14">
        <v>2014.82</v>
      </c>
      <c r="H401" s="14">
        <v>1492.11</v>
      </c>
      <c r="I401" s="14">
        <v>2088.98</v>
      </c>
      <c r="J401" s="14">
        <v>2234.68</v>
      </c>
      <c r="K401" s="14">
        <v>2284.81</v>
      </c>
      <c r="L401" s="14">
        <v>2342.29</v>
      </c>
      <c r="M401" s="14">
        <v>2360.66</v>
      </c>
      <c r="N401" s="14">
        <v>2353.04</v>
      </c>
      <c r="O401" s="14">
        <v>2358.92</v>
      </c>
      <c r="P401" s="14">
        <v>2365.43</v>
      </c>
      <c r="Q401" s="14">
        <v>2365.63</v>
      </c>
      <c r="R401" s="14">
        <v>2473.3</v>
      </c>
      <c r="S401" s="14">
        <v>2516.59</v>
      </c>
      <c r="T401" s="14">
        <v>2607.11</v>
      </c>
      <c r="U401" s="14">
        <v>2602.88</v>
      </c>
      <c r="V401" s="14">
        <v>2544.77</v>
      </c>
      <c r="W401" s="14">
        <v>2506.68</v>
      </c>
      <c r="X401" s="14">
        <v>2357.51</v>
      </c>
      <c r="Y401" s="14">
        <v>2246.24</v>
      </c>
    </row>
    <row r="402" spans="1:25" ht="15.75">
      <c r="A402" s="9">
        <f>A$89</f>
        <v>41239</v>
      </c>
      <c r="B402" s="14">
        <v>2049.17</v>
      </c>
      <c r="C402" s="14">
        <v>2033.46</v>
      </c>
      <c r="D402" s="14">
        <v>2024.5</v>
      </c>
      <c r="E402" s="14">
        <v>2023.14</v>
      </c>
      <c r="F402" s="14">
        <v>2026.77</v>
      </c>
      <c r="G402" s="14">
        <v>2030.41</v>
      </c>
      <c r="H402" s="14">
        <v>2126.24</v>
      </c>
      <c r="I402" s="14">
        <v>2363.19</v>
      </c>
      <c r="J402" s="14">
        <v>2548.31</v>
      </c>
      <c r="K402" s="14">
        <v>2599.59</v>
      </c>
      <c r="L402" s="14">
        <v>2635.69</v>
      </c>
      <c r="M402" s="14">
        <v>2412.01</v>
      </c>
      <c r="N402" s="14">
        <v>2580.9</v>
      </c>
      <c r="O402" s="14">
        <v>2592.08</v>
      </c>
      <c r="P402" s="14">
        <v>2589.02</v>
      </c>
      <c r="Q402" s="14">
        <v>2582.28</v>
      </c>
      <c r="R402" s="14">
        <v>2581.44</v>
      </c>
      <c r="S402" s="14">
        <v>2585.05</v>
      </c>
      <c r="T402" s="14">
        <v>2609.05</v>
      </c>
      <c r="U402" s="14">
        <v>2623.53</v>
      </c>
      <c r="V402" s="14">
        <v>2588.62</v>
      </c>
      <c r="W402" s="14">
        <v>2497.3</v>
      </c>
      <c r="X402" s="14">
        <v>2406.85</v>
      </c>
      <c r="Y402" s="14">
        <v>2233.79</v>
      </c>
    </row>
    <row r="403" spans="1:25" ht="15.75">
      <c r="A403" s="9">
        <f>A$90</f>
        <v>41240</v>
      </c>
      <c r="B403" s="14">
        <v>2095.3</v>
      </c>
      <c r="C403" s="14">
        <v>2056.26</v>
      </c>
      <c r="D403" s="14">
        <v>2046.62</v>
      </c>
      <c r="E403" s="14">
        <v>2040.4</v>
      </c>
      <c r="F403" s="14">
        <v>2044.69</v>
      </c>
      <c r="G403" s="14">
        <v>2047.8</v>
      </c>
      <c r="H403" s="14">
        <v>2177.01</v>
      </c>
      <c r="I403" s="14">
        <v>2390.67</v>
      </c>
      <c r="J403" s="14">
        <v>2580.47</v>
      </c>
      <c r="K403" s="14">
        <v>2607.36</v>
      </c>
      <c r="L403" s="14">
        <v>2598.29</v>
      </c>
      <c r="M403" s="14">
        <v>2616.71</v>
      </c>
      <c r="N403" s="14">
        <v>2580.62</v>
      </c>
      <c r="O403" s="14">
        <v>2584.36</v>
      </c>
      <c r="P403" s="14">
        <v>2574.14</v>
      </c>
      <c r="Q403" s="14">
        <v>2560.63</v>
      </c>
      <c r="R403" s="14">
        <v>2567.07</v>
      </c>
      <c r="S403" s="14">
        <v>2573.76</v>
      </c>
      <c r="T403" s="14">
        <v>2598.65</v>
      </c>
      <c r="U403" s="14">
        <v>2590.96</v>
      </c>
      <c r="V403" s="14">
        <v>2579.63</v>
      </c>
      <c r="W403" s="14">
        <v>2494.88</v>
      </c>
      <c r="X403" s="14">
        <v>2385.42</v>
      </c>
      <c r="Y403" s="14">
        <v>2216.83</v>
      </c>
    </row>
    <row r="404" spans="1:25" ht="15.75">
      <c r="A404" s="9">
        <f>A$91</f>
        <v>41241</v>
      </c>
      <c r="B404" s="14">
        <v>2065.54</v>
      </c>
      <c r="C404" s="14">
        <v>2042.55</v>
      </c>
      <c r="D404" s="14">
        <v>2034.67</v>
      </c>
      <c r="E404" s="14">
        <v>2030.88</v>
      </c>
      <c r="F404" s="14">
        <v>2031.96</v>
      </c>
      <c r="G404" s="14">
        <v>2039.45</v>
      </c>
      <c r="H404" s="14">
        <v>2202.85</v>
      </c>
      <c r="I404" s="14">
        <v>2415.54</v>
      </c>
      <c r="J404" s="14">
        <v>2584.35</v>
      </c>
      <c r="K404" s="14">
        <v>2618.6</v>
      </c>
      <c r="L404" s="14">
        <v>2635.13</v>
      </c>
      <c r="M404" s="14">
        <v>2626.71</v>
      </c>
      <c r="N404" s="14">
        <v>2594.59</v>
      </c>
      <c r="O404" s="14">
        <v>2600.72</v>
      </c>
      <c r="P404" s="14">
        <v>2599.03</v>
      </c>
      <c r="Q404" s="14">
        <v>2589.52</v>
      </c>
      <c r="R404" s="14">
        <v>2597.2</v>
      </c>
      <c r="S404" s="14">
        <v>2598.71</v>
      </c>
      <c r="T404" s="14">
        <v>2628.36</v>
      </c>
      <c r="U404" s="14">
        <v>2628.49</v>
      </c>
      <c r="V404" s="14">
        <v>2582.24</v>
      </c>
      <c r="W404" s="14">
        <v>2489.35</v>
      </c>
      <c r="X404" s="14">
        <v>2410.12</v>
      </c>
      <c r="Y404" s="14">
        <v>2212.14</v>
      </c>
    </row>
    <row r="405" spans="1:25" ht="15.75">
      <c r="A405" s="9">
        <f>A$92</f>
        <v>41242</v>
      </c>
      <c r="B405" s="14">
        <v>2064.03</v>
      </c>
      <c r="C405" s="14">
        <v>2050.09</v>
      </c>
      <c r="D405" s="14">
        <v>2038.32</v>
      </c>
      <c r="E405" s="14">
        <v>2041.08</v>
      </c>
      <c r="F405" s="14">
        <v>2047.71</v>
      </c>
      <c r="G405" s="14">
        <v>2054.85</v>
      </c>
      <c r="H405" s="14">
        <v>2076.91</v>
      </c>
      <c r="I405" s="14">
        <v>2381.34</v>
      </c>
      <c r="J405" s="14">
        <v>2518.18</v>
      </c>
      <c r="K405" s="14">
        <v>2584.74</v>
      </c>
      <c r="L405" s="14">
        <v>2602.28</v>
      </c>
      <c r="M405" s="14">
        <v>2587</v>
      </c>
      <c r="N405" s="14">
        <v>2558.28</v>
      </c>
      <c r="O405" s="14">
        <v>2570</v>
      </c>
      <c r="P405" s="14">
        <v>2562.24</v>
      </c>
      <c r="Q405" s="14">
        <v>2552.58</v>
      </c>
      <c r="R405" s="14">
        <v>2582.76</v>
      </c>
      <c r="S405" s="14">
        <v>2570.69</v>
      </c>
      <c r="T405" s="14">
        <v>2606.21</v>
      </c>
      <c r="U405" s="14">
        <v>2613.33</v>
      </c>
      <c r="V405" s="14">
        <v>2548.13</v>
      </c>
      <c r="W405" s="14">
        <v>2485.73</v>
      </c>
      <c r="X405" s="14">
        <v>2363.58</v>
      </c>
      <c r="Y405" s="14">
        <v>2188.69</v>
      </c>
    </row>
    <row r="406" spans="1:25" ht="15.75">
      <c r="A406" s="9">
        <f>A$93</f>
        <v>41243</v>
      </c>
      <c r="B406" s="14">
        <v>2052.87</v>
      </c>
      <c r="C406" s="14">
        <v>2041.67</v>
      </c>
      <c r="D406" s="14">
        <v>2037.15</v>
      </c>
      <c r="E406" s="14">
        <v>2031.32</v>
      </c>
      <c r="F406" s="14">
        <v>2037.44</v>
      </c>
      <c r="G406" s="14">
        <v>2044.21</v>
      </c>
      <c r="H406" s="14">
        <v>2146.31</v>
      </c>
      <c r="I406" s="14">
        <v>2385.24</v>
      </c>
      <c r="J406" s="14">
        <v>2529.55</v>
      </c>
      <c r="K406" s="14">
        <v>2579.83</v>
      </c>
      <c r="L406" s="14">
        <v>2592.35</v>
      </c>
      <c r="M406" s="14">
        <v>2589.32</v>
      </c>
      <c r="N406" s="14">
        <v>2562.7</v>
      </c>
      <c r="O406" s="14">
        <v>2570.85</v>
      </c>
      <c r="P406" s="14">
        <v>2559.56</v>
      </c>
      <c r="Q406" s="14">
        <v>2551.15</v>
      </c>
      <c r="R406" s="14">
        <v>2557.93</v>
      </c>
      <c r="S406" s="14">
        <v>2559.74</v>
      </c>
      <c r="T406" s="14">
        <v>2595.46</v>
      </c>
      <c r="U406" s="14">
        <v>2598.97</v>
      </c>
      <c r="V406" s="14">
        <v>2535.48</v>
      </c>
      <c r="W406" s="14">
        <v>2480.47</v>
      </c>
      <c r="X406" s="14">
        <v>2362.18</v>
      </c>
      <c r="Y406" s="14">
        <v>2202.86</v>
      </c>
    </row>
    <row r="407" spans="1:25" ht="12.75">
      <c r="A407" s="10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5.75" customHeight="1">
      <c r="A408" s="68" t="s">
        <v>13</v>
      </c>
      <c r="B408" s="68" t="s">
        <v>47</v>
      </c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</row>
    <row r="409" spans="1:25" ht="36" customHeight="1">
      <c r="A409" s="68"/>
      <c r="B409" s="6" t="s">
        <v>14</v>
      </c>
      <c r="C409" s="6" t="s">
        <v>15</v>
      </c>
      <c r="D409" s="6" t="s">
        <v>16</v>
      </c>
      <c r="E409" s="6" t="s">
        <v>17</v>
      </c>
      <c r="F409" s="6" t="s">
        <v>18</v>
      </c>
      <c r="G409" s="6" t="s">
        <v>19</v>
      </c>
      <c r="H409" s="6" t="s">
        <v>20</v>
      </c>
      <c r="I409" s="6" t="s">
        <v>21</v>
      </c>
      <c r="J409" s="6" t="s">
        <v>22</v>
      </c>
      <c r="K409" s="6" t="s">
        <v>23</v>
      </c>
      <c r="L409" s="6" t="s">
        <v>24</v>
      </c>
      <c r="M409" s="6" t="s">
        <v>25</v>
      </c>
      <c r="N409" s="6" t="s">
        <v>26</v>
      </c>
      <c r="O409" s="6" t="s">
        <v>27</v>
      </c>
      <c r="P409" s="6" t="s">
        <v>28</v>
      </c>
      <c r="Q409" s="6" t="s">
        <v>29</v>
      </c>
      <c r="R409" s="6" t="s">
        <v>30</v>
      </c>
      <c r="S409" s="6" t="s">
        <v>31</v>
      </c>
      <c r="T409" s="6" t="s">
        <v>32</v>
      </c>
      <c r="U409" s="6" t="s">
        <v>33</v>
      </c>
      <c r="V409" s="6" t="s">
        <v>34</v>
      </c>
      <c r="W409" s="6" t="s">
        <v>35</v>
      </c>
      <c r="X409" s="6" t="s">
        <v>36</v>
      </c>
      <c r="Y409" s="6" t="s">
        <v>37</v>
      </c>
    </row>
    <row r="410" spans="1:25" ht="15.75">
      <c r="A410" s="9">
        <f>A$64</f>
        <v>41214</v>
      </c>
      <c r="B410" s="14">
        <v>2336.99</v>
      </c>
      <c r="C410" s="14">
        <v>2266.37</v>
      </c>
      <c r="D410" s="14">
        <v>2197.84</v>
      </c>
      <c r="E410" s="14">
        <v>2160.22</v>
      </c>
      <c r="F410" s="14">
        <v>2191.41</v>
      </c>
      <c r="G410" s="14">
        <v>2295.86</v>
      </c>
      <c r="H410" s="14">
        <v>2342.47</v>
      </c>
      <c r="I410" s="14">
        <v>2574.25</v>
      </c>
      <c r="J410" s="14">
        <v>2705.64</v>
      </c>
      <c r="K410" s="14">
        <v>2737.31</v>
      </c>
      <c r="L410" s="14">
        <v>2752.9</v>
      </c>
      <c r="M410" s="14">
        <v>2781.39</v>
      </c>
      <c r="N410" s="14">
        <v>2750.89</v>
      </c>
      <c r="O410" s="14">
        <v>2756.04</v>
      </c>
      <c r="P410" s="14">
        <v>2734.94</v>
      </c>
      <c r="Q410" s="14">
        <v>2732.59</v>
      </c>
      <c r="R410" s="14">
        <v>2732.67</v>
      </c>
      <c r="S410" s="14">
        <v>2731.93</v>
      </c>
      <c r="T410" s="14">
        <v>2801.66</v>
      </c>
      <c r="U410" s="14">
        <v>2799.88</v>
      </c>
      <c r="V410" s="14">
        <v>2801.83</v>
      </c>
      <c r="W410" s="14">
        <v>2785.02</v>
      </c>
      <c r="X410" s="14">
        <v>2714.33</v>
      </c>
      <c r="Y410" s="14">
        <v>2474.22</v>
      </c>
    </row>
    <row r="411" spans="1:25" ht="15.75">
      <c r="A411" s="9">
        <f>A$65</f>
        <v>41215</v>
      </c>
      <c r="B411" s="14">
        <v>2382.15</v>
      </c>
      <c r="C411" s="14">
        <v>2263.29</v>
      </c>
      <c r="D411" s="14">
        <v>2198.17</v>
      </c>
      <c r="E411" s="14">
        <v>2210.24</v>
      </c>
      <c r="F411" s="14">
        <v>2222.32</v>
      </c>
      <c r="G411" s="14">
        <v>2301.49</v>
      </c>
      <c r="H411" s="14">
        <v>2413.71</v>
      </c>
      <c r="I411" s="14">
        <v>2611.7</v>
      </c>
      <c r="J411" s="14">
        <v>2770.89</v>
      </c>
      <c r="K411" s="14">
        <v>2876.48</v>
      </c>
      <c r="L411" s="14">
        <v>2938.6</v>
      </c>
      <c r="M411" s="14">
        <v>2959.76</v>
      </c>
      <c r="N411" s="14">
        <v>2949.56</v>
      </c>
      <c r="O411" s="14">
        <v>2950.3</v>
      </c>
      <c r="P411" s="14">
        <v>2906.45</v>
      </c>
      <c r="Q411" s="14">
        <v>2823.44</v>
      </c>
      <c r="R411" s="14">
        <v>2783.98</v>
      </c>
      <c r="S411" s="14">
        <v>2785.49</v>
      </c>
      <c r="T411" s="14">
        <v>2944.65</v>
      </c>
      <c r="U411" s="14">
        <v>2958.43</v>
      </c>
      <c r="V411" s="14">
        <v>2960.78</v>
      </c>
      <c r="W411" s="14">
        <v>2935.31</v>
      </c>
      <c r="X411" s="14">
        <v>2726.06</v>
      </c>
      <c r="Y411" s="14">
        <v>2568.42</v>
      </c>
    </row>
    <row r="412" spans="1:25" ht="15.75">
      <c r="A412" s="9">
        <f>A$66</f>
        <v>41216</v>
      </c>
      <c r="B412" s="14">
        <v>2420.96</v>
      </c>
      <c r="C412" s="14">
        <v>2315.2</v>
      </c>
      <c r="D412" s="14">
        <v>2293.57</v>
      </c>
      <c r="E412" s="14">
        <v>2287</v>
      </c>
      <c r="F412" s="14">
        <v>2260.45</v>
      </c>
      <c r="G412" s="14">
        <v>2306.31</v>
      </c>
      <c r="H412" s="14">
        <v>2427.47</v>
      </c>
      <c r="I412" s="14">
        <v>2490.56</v>
      </c>
      <c r="J412" s="14">
        <v>2603.24</v>
      </c>
      <c r="K412" s="14">
        <v>2672.94</v>
      </c>
      <c r="L412" s="14">
        <v>2711.26</v>
      </c>
      <c r="M412" s="14">
        <v>2719.2</v>
      </c>
      <c r="N412" s="14">
        <v>2706.76</v>
      </c>
      <c r="O412" s="14">
        <v>2702.53</v>
      </c>
      <c r="P412" s="14">
        <v>2698.61</v>
      </c>
      <c r="Q412" s="14">
        <v>2696.87</v>
      </c>
      <c r="R412" s="14">
        <v>2697.97</v>
      </c>
      <c r="S412" s="14">
        <v>2735.1</v>
      </c>
      <c r="T412" s="14">
        <v>2801.6</v>
      </c>
      <c r="U412" s="14">
        <v>2822.34</v>
      </c>
      <c r="V412" s="14">
        <v>2808.34</v>
      </c>
      <c r="W412" s="14">
        <v>2774.62</v>
      </c>
      <c r="X412" s="14">
        <v>2706.47</v>
      </c>
      <c r="Y412" s="14">
        <v>2614.11</v>
      </c>
    </row>
    <row r="413" spans="1:25" ht="15.75">
      <c r="A413" s="9">
        <f>A$67</f>
        <v>41217</v>
      </c>
      <c r="B413" s="14">
        <v>2523.7</v>
      </c>
      <c r="C413" s="14">
        <v>2353.91</v>
      </c>
      <c r="D413" s="14">
        <v>2291.65</v>
      </c>
      <c r="E413" s="14">
        <v>2280.7</v>
      </c>
      <c r="F413" s="14">
        <v>2257.21</v>
      </c>
      <c r="G413" s="14">
        <v>2273</v>
      </c>
      <c r="H413" s="14">
        <v>2359.38</v>
      </c>
      <c r="I413" s="14">
        <v>2446.34</v>
      </c>
      <c r="J413" s="14">
        <v>2520.21</v>
      </c>
      <c r="K413" s="14">
        <v>2587.01</v>
      </c>
      <c r="L413" s="14">
        <v>2642.04</v>
      </c>
      <c r="M413" s="14">
        <v>2669.52</v>
      </c>
      <c r="N413" s="14">
        <v>2674.34</v>
      </c>
      <c r="O413" s="14">
        <v>2671.03</v>
      </c>
      <c r="P413" s="14">
        <v>2673.87</v>
      </c>
      <c r="Q413" s="14">
        <v>2690.19</v>
      </c>
      <c r="R413" s="14">
        <v>2732.3</v>
      </c>
      <c r="S413" s="14">
        <v>2755.46</v>
      </c>
      <c r="T413" s="14">
        <v>2829.7</v>
      </c>
      <c r="U413" s="14">
        <v>2838.44</v>
      </c>
      <c r="V413" s="14">
        <v>2793.02</v>
      </c>
      <c r="W413" s="14">
        <v>2761.77</v>
      </c>
      <c r="X413" s="14">
        <v>2649.93</v>
      </c>
      <c r="Y413" s="14">
        <v>2560.57</v>
      </c>
    </row>
    <row r="414" spans="1:25" ht="15.75">
      <c r="A414" s="9">
        <f>A$68</f>
        <v>41218</v>
      </c>
      <c r="B414" s="14">
        <v>2454.52</v>
      </c>
      <c r="C414" s="14">
        <v>2370.74</v>
      </c>
      <c r="D414" s="14">
        <v>2298.5</v>
      </c>
      <c r="E414" s="14">
        <v>2260.29</v>
      </c>
      <c r="F414" s="14">
        <v>2254.4</v>
      </c>
      <c r="G414" s="14">
        <v>2239.2</v>
      </c>
      <c r="H414" s="14">
        <v>2267.58</v>
      </c>
      <c r="I414" s="14">
        <v>2377.66</v>
      </c>
      <c r="J414" s="14">
        <v>2474.48</v>
      </c>
      <c r="K414" s="14">
        <v>2550.98</v>
      </c>
      <c r="L414" s="14">
        <v>2590.43</v>
      </c>
      <c r="M414" s="14">
        <v>2640.23</v>
      </c>
      <c r="N414" s="14">
        <v>2616.9</v>
      </c>
      <c r="O414" s="14">
        <v>2633.36</v>
      </c>
      <c r="P414" s="14">
        <v>2643.63</v>
      </c>
      <c r="Q414" s="14">
        <v>2674.42</v>
      </c>
      <c r="R414" s="14">
        <v>2705.56</v>
      </c>
      <c r="S414" s="14">
        <v>2727.31</v>
      </c>
      <c r="T414" s="14">
        <v>2780.33</v>
      </c>
      <c r="U414" s="14">
        <v>2789.11</v>
      </c>
      <c r="V414" s="14">
        <v>2757.54</v>
      </c>
      <c r="W414" s="14">
        <v>2750.04</v>
      </c>
      <c r="X414" s="14">
        <v>2643.77</v>
      </c>
      <c r="Y414" s="14">
        <v>2476.53</v>
      </c>
    </row>
    <row r="415" spans="1:25" ht="15.75">
      <c r="A415" s="9">
        <f>A$69</f>
        <v>41219</v>
      </c>
      <c r="B415" s="14">
        <v>2350.46</v>
      </c>
      <c r="C415" s="14">
        <v>2296.4</v>
      </c>
      <c r="D415" s="14">
        <v>2242.46</v>
      </c>
      <c r="E415" s="14">
        <v>2179.48</v>
      </c>
      <c r="F415" s="14">
        <v>2202.72</v>
      </c>
      <c r="G415" s="14">
        <v>2243.07</v>
      </c>
      <c r="H415" s="14">
        <v>2408.72</v>
      </c>
      <c r="I415" s="14">
        <v>2569.74</v>
      </c>
      <c r="J415" s="14">
        <v>2700.6</v>
      </c>
      <c r="K415" s="14">
        <v>2727.93</v>
      </c>
      <c r="L415" s="14">
        <v>2737.16</v>
      </c>
      <c r="M415" s="14">
        <v>2745.21</v>
      </c>
      <c r="N415" s="14">
        <v>2723.83</v>
      </c>
      <c r="O415" s="14">
        <v>2742.78</v>
      </c>
      <c r="P415" s="14">
        <v>2726.76</v>
      </c>
      <c r="Q415" s="14">
        <v>2723.7</v>
      </c>
      <c r="R415" s="14">
        <v>2722.96</v>
      </c>
      <c r="S415" s="14">
        <v>2729.67</v>
      </c>
      <c r="T415" s="14">
        <v>2771.49</v>
      </c>
      <c r="U415" s="14">
        <v>2767.88</v>
      </c>
      <c r="V415" s="14">
        <v>2761.1</v>
      </c>
      <c r="W415" s="14">
        <v>2744.94</v>
      </c>
      <c r="X415" s="14">
        <v>2617.87</v>
      </c>
      <c r="Y415" s="14">
        <v>2399.55</v>
      </c>
    </row>
    <row r="416" spans="1:25" ht="15.75">
      <c r="A416" s="9">
        <f>A$70</f>
        <v>41220</v>
      </c>
      <c r="B416" s="14">
        <v>2260.61</v>
      </c>
      <c r="C416" s="14">
        <v>2232.13</v>
      </c>
      <c r="D416" s="14">
        <v>2171.95</v>
      </c>
      <c r="E416" s="14">
        <v>2152.82</v>
      </c>
      <c r="F416" s="14">
        <v>2071.92</v>
      </c>
      <c r="G416" s="14">
        <v>2157.62</v>
      </c>
      <c r="H416" s="14">
        <v>2364.71</v>
      </c>
      <c r="I416" s="14">
        <v>2552.26</v>
      </c>
      <c r="J416" s="14">
        <v>2715.84</v>
      </c>
      <c r="K416" s="14">
        <v>2747.25</v>
      </c>
      <c r="L416" s="14">
        <v>2753.19</v>
      </c>
      <c r="M416" s="14">
        <v>2775.04</v>
      </c>
      <c r="N416" s="14">
        <v>2749.7</v>
      </c>
      <c r="O416" s="14">
        <v>2764.81</v>
      </c>
      <c r="P416" s="14">
        <v>2744.15</v>
      </c>
      <c r="Q416" s="14">
        <v>2740.11</v>
      </c>
      <c r="R416" s="14">
        <v>2733.79</v>
      </c>
      <c r="S416" s="14">
        <v>2729.27</v>
      </c>
      <c r="T416" s="14">
        <v>2772.59</v>
      </c>
      <c r="U416" s="14">
        <v>2774.43</v>
      </c>
      <c r="V416" s="14">
        <v>2776.83</v>
      </c>
      <c r="W416" s="14">
        <v>2735.79</v>
      </c>
      <c r="X416" s="14">
        <v>2607.23</v>
      </c>
      <c r="Y416" s="14">
        <v>2410.69</v>
      </c>
    </row>
    <row r="417" spans="1:25" ht="15.75">
      <c r="A417" s="9">
        <f>A$71</f>
        <v>41221</v>
      </c>
      <c r="B417" s="14">
        <v>2247</v>
      </c>
      <c r="C417" s="14">
        <v>2221.09</v>
      </c>
      <c r="D417" s="14">
        <v>2172.96</v>
      </c>
      <c r="E417" s="14">
        <v>1590.66</v>
      </c>
      <c r="F417" s="14">
        <v>2053.08</v>
      </c>
      <c r="G417" s="14">
        <v>2053.86</v>
      </c>
      <c r="H417" s="14">
        <v>2342.38</v>
      </c>
      <c r="I417" s="14">
        <v>2572.3</v>
      </c>
      <c r="J417" s="14">
        <v>2697.23</v>
      </c>
      <c r="K417" s="14">
        <v>2721.92</v>
      </c>
      <c r="L417" s="14">
        <v>2725.79</v>
      </c>
      <c r="M417" s="14">
        <v>2744.76</v>
      </c>
      <c r="N417" s="14">
        <v>2734.05</v>
      </c>
      <c r="O417" s="14">
        <v>2734.16</v>
      </c>
      <c r="P417" s="14">
        <v>2723.03</v>
      </c>
      <c r="Q417" s="14">
        <v>2716.85</v>
      </c>
      <c r="R417" s="14">
        <v>2713.25</v>
      </c>
      <c r="S417" s="14">
        <v>2717.1</v>
      </c>
      <c r="T417" s="14">
        <v>2762.3</v>
      </c>
      <c r="U417" s="14">
        <v>2745.37</v>
      </c>
      <c r="V417" s="14">
        <v>2734.33</v>
      </c>
      <c r="W417" s="14">
        <v>2721.99</v>
      </c>
      <c r="X417" s="14">
        <v>2615.39</v>
      </c>
      <c r="Y417" s="14">
        <v>2437.01</v>
      </c>
    </row>
    <row r="418" spans="1:25" ht="15.75">
      <c r="A418" s="9">
        <f>A$72</f>
        <v>41222</v>
      </c>
      <c r="B418" s="14">
        <v>2289.64</v>
      </c>
      <c r="C418" s="14">
        <v>2203.17</v>
      </c>
      <c r="D418" s="14">
        <v>2160.44</v>
      </c>
      <c r="E418" s="14">
        <v>1590.66</v>
      </c>
      <c r="F418" s="14">
        <v>1767.09</v>
      </c>
      <c r="G418" s="14">
        <v>2139.91</v>
      </c>
      <c r="H418" s="14">
        <v>2363.77</v>
      </c>
      <c r="I418" s="14">
        <v>2582.96</v>
      </c>
      <c r="J418" s="14">
        <v>2727.14</v>
      </c>
      <c r="K418" s="14">
        <v>2785.31</v>
      </c>
      <c r="L418" s="14">
        <v>2790.16</v>
      </c>
      <c r="M418" s="14">
        <v>2805.68</v>
      </c>
      <c r="N418" s="14">
        <v>2778.22</v>
      </c>
      <c r="O418" s="14">
        <v>2787.63</v>
      </c>
      <c r="P418" s="14">
        <v>2786.41</v>
      </c>
      <c r="Q418" s="14">
        <v>2774.02</v>
      </c>
      <c r="R418" s="14">
        <v>2763.35</v>
      </c>
      <c r="S418" s="14">
        <v>2766.17</v>
      </c>
      <c r="T418" s="14">
        <v>2817.57</v>
      </c>
      <c r="U418" s="14">
        <v>2830.91</v>
      </c>
      <c r="V418" s="14">
        <v>2796.03</v>
      </c>
      <c r="W418" s="14">
        <v>2754.31</v>
      </c>
      <c r="X418" s="14">
        <v>2673.39</v>
      </c>
      <c r="Y418" s="14">
        <v>2514.17</v>
      </c>
    </row>
    <row r="419" spans="1:25" ht="15.75">
      <c r="A419" s="9">
        <f>A$73</f>
        <v>41223</v>
      </c>
      <c r="B419" s="14">
        <v>2318.19</v>
      </c>
      <c r="C419" s="14">
        <v>2250.5</v>
      </c>
      <c r="D419" s="14">
        <v>2195.64</v>
      </c>
      <c r="E419" s="14">
        <v>2178.29</v>
      </c>
      <c r="F419" s="14">
        <v>2173.47</v>
      </c>
      <c r="G419" s="14">
        <v>2191.62</v>
      </c>
      <c r="H419" s="14">
        <v>2258.71</v>
      </c>
      <c r="I419" s="14">
        <v>2340.08</v>
      </c>
      <c r="J419" s="14">
        <v>2502.66</v>
      </c>
      <c r="K419" s="14">
        <v>2573.21</v>
      </c>
      <c r="L419" s="14">
        <v>2607.52</v>
      </c>
      <c r="M419" s="14">
        <v>2613.49</v>
      </c>
      <c r="N419" s="14">
        <v>2613.22</v>
      </c>
      <c r="O419" s="14">
        <v>2612.43</v>
      </c>
      <c r="P419" s="14">
        <v>2603.73</v>
      </c>
      <c r="Q419" s="14">
        <v>2600.97</v>
      </c>
      <c r="R419" s="14">
        <v>2594.78</v>
      </c>
      <c r="S419" s="14">
        <v>2642.08</v>
      </c>
      <c r="T419" s="14">
        <v>2718.17</v>
      </c>
      <c r="U419" s="14">
        <v>2712.67</v>
      </c>
      <c r="V419" s="14">
        <v>2678.45</v>
      </c>
      <c r="W419" s="14">
        <v>2626.76</v>
      </c>
      <c r="X419" s="14">
        <v>2560.05</v>
      </c>
      <c r="Y419" s="14">
        <v>2371.3</v>
      </c>
    </row>
    <row r="420" spans="1:25" ht="15.75">
      <c r="A420" s="9">
        <f>A$74</f>
        <v>41224</v>
      </c>
      <c r="B420" s="14">
        <v>2250.63</v>
      </c>
      <c r="C420" s="14">
        <v>2193.4</v>
      </c>
      <c r="D420" s="14">
        <v>2163.69</v>
      </c>
      <c r="E420" s="14">
        <v>2085.34</v>
      </c>
      <c r="F420" s="14">
        <v>2075.66</v>
      </c>
      <c r="G420" s="14">
        <v>2145.7</v>
      </c>
      <c r="H420" s="14">
        <v>1639.38</v>
      </c>
      <c r="I420" s="14">
        <v>2181.45</v>
      </c>
      <c r="J420" s="14">
        <v>2330.25</v>
      </c>
      <c r="K420" s="14">
        <v>2462.13</v>
      </c>
      <c r="L420" s="14">
        <v>2531.63</v>
      </c>
      <c r="M420" s="14">
        <v>2543.83</v>
      </c>
      <c r="N420" s="14">
        <v>2544.16</v>
      </c>
      <c r="O420" s="14">
        <v>2543.87</v>
      </c>
      <c r="P420" s="14">
        <v>2543.37</v>
      </c>
      <c r="Q420" s="14">
        <v>2544.46</v>
      </c>
      <c r="R420" s="14">
        <v>2553.99</v>
      </c>
      <c r="S420" s="14">
        <v>2577.67</v>
      </c>
      <c r="T420" s="14">
        <v>2672.64</v>
      </c>
      <c r="U420" s="14">
        <v>2686.89</v>
      </c>
      <c r="V420" s="14">
        <v>2667.4</v>
      </c>
      <c r="W420" s="14">
        <v>2592.61</v>
      </c>
      <c r="X420" s="14">
        <v>2550.79</v>
      </c>
      <c r="Y420" s="14">
        <v>2342.74</v>
      </c>
    </row>
    <row r="421" spans="1:25" ht="15.75">
      <c r="A421" s="9">
        <f>A$75</f>
        <v>41225</v>
      </c>
      <c r="B421" s="14">
        <v>2256.55</v>
      </c>
      <c r="C421" s="14">
        <v>2166.28</v>
      </c>
      <c r="D421" s="14">
        <v>2128.51</v>
      </c>
      <c r="E421" s="14">
        <v>2122.47</v>
      </c>
      <c r="F421" s="14">
        <v>2151.04</v>
      </c>
      <c r="G421" s="14">
        <v>2247.94</v>
      </c>
      <c r="H421" s="14">
        <v>2395.56</v>
      </c>
      <c r="I421" s="14">
        <v>2566.59</v>
      </c>
      <c r="J421" s="14">
        <v>2698.43</v>
      </c>
      <c r="K421" s="14">
        <v>2720.92</v>
      </c>
      <c r="L421" s="14">
        <v>2734.32</v>
      </c>
      <c r="M421" s="14">
        <v>2745.64</v>
      </c>
      <c r="N421" s="14">
        <v>2714.62</v>
      </c>
      <c r="O421" s="14">
        <v>2724.83</v>
      </c>
      <c r="P421" s="14">
        <v>2716.34</v>
      </c>
      <c r="Q421" s="14">
        <v>2707.07</v>
      </c>
      <c r="R421" s="14">
        <v>2699.27</v>
      </c>
      <c r="S421" s="14">
        <v>2701.98</v>
      </c>
      <c r="T421" s="14">
        <v>2757.99</v>
      </c>
      <c r="U421" s="14">
        <v>2759.31</v>
      </c>
      <c r="V421" s="14">
        <v>2739.41</v>
      </c>
      <c r="W421" s="14">
        <v>2722.58</v>
      </c>
      <c r="X421" s="14">
        <v>2617.39</v>
      </c>
      <c r="Y421" s="14">
        <v>2459.64</v>
      </c>
    </row>
    <row r="422" spans="1:25" ht="15.75">
      <c r="A422" s="9">
        <f>A$76</f>
        <v>41226</v>
      </c>
      <c r="B422" s="14">
        <v>2306.82</v>
      </c>
      <c r="C422" s="14">
        <v>2233.58</v>
      </c>
      <c r="D422" s="14">
        <v>2176.17</v>
      </c>
      <c r="E422" s="14">
        <v>2181.37</v>
      </c>
      <c r="F422" s="14">
        <v>2202.66</v>
      </c>
      <c r="G422" s="14">
        <v>2326.23</v>
      </c>
      <c r="H422" s="14">
        <v>2439.31</v>
      </c>
      <c r="I422" s="14">
        <v>2622.49</v>
      </c>
      <c r="J422" s="14">
        <v>2734.03</v>
      </c>
      <c r="K422" s="14">
        <v>2794.16</v>
      </c>
      <c r="L422" s="14">
        <v>2803.27</v>
      </c>
      <c r="M422" s="14">
        <v>2835.8</v>
      </c>
      <c r="N422" s="14">
        <v>2779.89</v>
      </c>
      <c r="O422" s="14">
        <v>2790.5</v>
      </c>
      <c r="P422" s="14">
        <v>2767.48</v>
      </c>
      <c r="Q422" s="14">
        <v>2751.36</v>
      </c>
      <c r="R422" s="14">
        <v>2750.02</v>
      </c>
      <c r="S422" s="14">
        <v>2746.51</v>
      </c>
      <c r="T422" s="14">
        <v>2782.86</v>
      </c>
      <c r="U422" s="14">
        <v>2781.01</v>
      </c>
      <c r="V422" s="14">
        <v>2762.66</v>
      </c>
      <c r="W422" s="14">
        <v>2724.86</v>
      </c>
      <c r="X422" s="14">
        <v>2631.09</v>
      </c>
      <c r="Y422" s="14">
        <v>2485.47</v>
      </c>
    </row>
    <row r="423" spans="1:25" ht="15.75">
      <c r="A423" s="9">
        <f>A$77</f>
        <v>41227</v>
      </c>
      <c r="B423" s="14">
        <v>2284.86</v>
      </c>
      <c r="C423" s="14">
        <v>2217.58</v>
      </c>
      <c r="D423" s="14">
        <v>2149.59</v>
      </c>
      <c r="E423" s="14">
        <v>2136.46</v>
      </c>
      <c r="F423" s="14">
        <v>2168.23</v>
      </c>
      <c r="G423" s="14">
        <v>2285.25</v>
      </c>
      <c r="H423" s="14">
        <v>2413.1</v>
      </c>
      <c r="I423" s="14">
        <v>2540.83</v>
      </c>
      <c r="J423" s="14">
        <v>2718.82</v>
      </c>
      <c r="K423" s="14">
        <v>2765.28</v>
      </c>
      <c r="L423" s="14">
        <v>2759.82</v>
      </c>
      <c r="M423" s="14">
        <v>2769.59</v>
      </c>
      <c r="N423" s="14">
        <v>2731.1</v>
      </c>
      <c r="O423" s="14">
        <v>2732.64</v>
      </c>
      <c r="P423" s="14">
        <v>2725.96</v>
      </c>
      <c r="Q423" s="14">
        <v>2716.12</v>
      </c>
      <c r="R423" s="14">
        <v>2712.24</v>
      </c>
      <c r="S423" s="14">
        <v>2710.12</v>
      </c>
      <c r="T423" s="14">
        <v>2742.42</v>
      </c>
      <c r="U423" s="14">
        <v>2742.9</v>
      </c>
      <c r="V423" s="14">
        <v>2703.1</v>
      </c>
      <c r="W423" s="14">
        <v>2646.8</v>
      </c>
      <c r="X423" s="14">
        <v>2531.35</v>
      </c>
      <c r="Y423" s="14">
        <v>2350.22</v>
      </c>
    </row>
    <row r="424" spans="1:25" ht="15.75">
      <c r="A424" s="9">
        <f>A$78</f>
        <v>41228</v>
      </c>
      <c r="B424" s="14">
        <v>2284.88</v>
      </c>
      <c r="C424" s="14">
        <v>2232.14</v>
      </c>
      <c r="D424" s="14">
        <v>2166.84</v>
      </c>
      <c r="E424" s="14">
        <v>2167.55</v>
      </c>
      <c r="F424" s="14">
        <v>2192.54</v>
      </c>
      <c r="G424" s="14">
        <v>2292.57</v>
      </c>
      <c r="H424" s="14">
        <v>2402.21</v>
      </c>
      <c r="I424" s="14">
        <v>2631.94</v>
      </c>
      <c r="J424" s="14">
        <v>2757.15</v>
      </c>
      <c r="K424" s="14">
        <v>2847.16</v>
      </c>
      <c r="L424" s="14">
        <v>2842.53</v>
      </c>
      <c r="M424" s="14">
        <v>2763.8</v>
      </c>
      <c r="N424" s="14">
        <v>2732.47</v>
      </c>
      <c r="O424" s="14">
        <v>2798.68</v>
      </c>
      <c r="P424" s="14">
        <v>2805.08</v>
      </c>
      <c r="Q424" s="14">
        <v>2790.34</v>
      </c>
      <c r="R424" s="14">
        <v>2776.61</v>
      </c>
      <c r="S424" s="14">
        <v>2772.37</v>
      </c>
      <c r="T424" s="14">
        <v>2863.07</v>
      </c>
      <c r="U424" s="14">
        <v>2864.7</v>
      </c>
      <c r="V424" s="14">
        <v>2749.98</v>
      </c>
      <c r="W424" s="14">
        <v>2689.41</v>
      </c>
      <c r="X424" s="14">
        <v>2574.68</v>
      </c>
      <c r="Y424" s="14">
        <v>2439.79</v>
      </c>
    </row>
    <row r="425" spans="1:25" ht="15.75">
      <c r="A425" s="9">
        <f>A$79</f>
        <v>41229</v>
      </c>
      <c r="B425" s="14">
        <v>2292.99</v>
      </c>
      <c r="C425" s="14">
        <v>2216.86</v>
      </c>
      <c r="D425" s="14">
        <v>2180.46</v>
      </c>
      <c r="E425" s="14">
        <v>2164.98</v>
      </c>
      <c r="F425" s="14">
        <v>2184.78</v>
      </c>
      <c r="G425" s="14">
        <v>2224.96</v>
      </c>
      <c r="H425" s="14">
        <v>2371.72</v>
      </c>
      <c r="I425" s="14">
        <v>2572.63</v>
      </c>
      <c r="J425" s="14">
        <v>2720.06</v>
      </c>
      <c r="K425" s="14">
        <v>2748.52</v>
      </c>
      <c r="L425" s="14">
        <v>2752.73</v>
      </c>
      <c r="M425" s="14">
        <v>2769.2</v>
      </c>
      <c r="N425" s="14">
        <v>2736.1</v>
      </c>
      <c r="O425" s="14">
        <v>2746.85</v>
      </c>
      <c r="P425" s="14">
        <v>2737.5</v>
      </c>
      <c r="Q425" s="14">
        <v>2729.8</v>
      </c>
      <c r="R425" s="14">
        <v>2726.01</v>
      </c>
      <c r="S425" s="14">
        <v>2725.42</v>
      </c>
      <c r="T425" s="14">
        <v>2757.8</v>
      </c>
      <c r="U425" s="14">
        <v>2739.17</v>
      </c>
      <c r="V425" s="14">
        <v>2714.49</v>
      </c>
      <c r="W425" s="14">
        <v>2675.26</v>
      </c>
      <c r="X425" s="14">
        <v>2525.25</v>
      </c>
      <c r="Y425" s="14">
        <v>2428.34</v>
      </c>
    </row>
    <row r="426" spans="1:25" ht="15.75">
      <c r="A426" s="9">
        <f>A$80</f>
        <v>41230</v>
      </c>
      <c r="B426" s="14">
        <v>2403.84</v>
      </c>
      <c r="C426" s="14">
        <v>2342.15</v>
      </c>
      <c r="D426" s="14">
        <v>2278.68</v>
      </c>
      <c r="E426" s="14">
        <v>2201.22</v>
      </c>
      <c r="F426" s="14">
        <v>2224.32</v>
      </c>
      <c r="G426" s="14">
        <v>2292.76</v>
      </c>
      <c r="H426" s="14">
        <v>2327.75</v>
      </c>
      <c r="I426" s="14">
        <v>2395.13</v>
      </c>
      <c r="J426" s="14">
        <v>2492.04</v>
      </c>
      <c r="K426" s="14">
        <v>2595.56</v>
      </c>
      <c r="L426" s="14">
        <v>2649.13</v>
      </c>
      <c r="M426" s="14">
        <v>2647.24</v>
      </c>
      <c r="N426" s="14">
        <v>2628.8</v>
      </c>
      <c r="O426" s="14">
        <v>2621.31</v>
      </c>
      <c r="P426" s="14">
        <v>2617.83</v>
      </c>
      <c r="Q426" s="14">
        <v>2640.97</v>
      </c>
      <c r="R426" s="14">
        <v>2655.34</v>
      </c>
      <c r="S426" s="14">
        <v>2710.64</v>
      </c>
      <c r="T426" s="14">
        <v>2765.95</v>
      </c>
      <c r="U426" s="14">
        <v>2763.3</v>
      </c>
      <c r="V426" s="14">
        <v>2721.16</v>
      </c>
      <c r="W426" s="14">
        <v>2697.32</v>
      </c>
      <c r="X426" s="14">
        <v>2568.98</v>
      </c>
      <c r="Y426" s="14">
        <v>2421.57</v>
      </c>
    </row>
    <row r="427" spans="1:25" ht="15.75">
      <c r="A427" s="9">
        <f>A$81</f>
        <v>41231</v>
      </c>
      <c r="B427" s="14">
        <v>2330.09</v>
      </c>
      <c r="C427" s="14">
        <v>2312.62</v>
      </c>
      <c r="D427" s="14">
        <v>2224.81</v>
      </c>
      <c r="E427" s="14">
        <v>2211.69</v>
      </c>
      <c r="F427" s="14">
        <v>2224.37</v>
      </c>
      <c r="G427" s="14">
        <v>2233.74</v>
      </c>
      <c r="H427" s="14">
        <v>2308.25</v>
      </c>
      <c r="I427" s="14">
        <v>2322.02</v>
      </c>
      <c r="J427" s="14">
        <v>2366.71</v>
      </c>
      <c r="K427" s="14">
        <v>2484.98</v>
      </c>
      <c r="L427" s="14">
        <v>2513.47</v>
      </c>
      <c r="M427" s="14">
        <v>2517.92</v>
      </c>
      <c r="N427" s="14">
        <v>2516.21</v>
      </c>
      <c r="O427" s="14">
        <v>2517.88</v>
      </c>
      <c r="P427" s="14">
        <v>2520.03</v>
      </c>
      <c r="Q427" s="14">
        <v>2531.01</v>
      </c>
      <c r="R427" s="14">
        <v>2598.49</v>
      </c>
      <c r="S427" s="14">
        <v>2665.56</v>
      </c>
      <c r="T427" s="14">
        <v>2746.93</v>
      </c>
      <c r="U427" s="14">
        <v>2732.12</v>
      </c>
      <c r="V427" s="14">
        <v>2693.26</v>
      </c>
      <c r="W427" s="14">
        <v>2638</v>
      </c>
      <c r="X427" s="14">
        <v>2523.49</v>
      </c>
      <c r="Y427" s="14">
        <v>2431.47</v>
      </c>
    </row>
    <row r="428" spans="1:25" ht="15.75">
      <c r="A428" s="9">
        <f>A$82</f>
        <v>41232</v>
      </c>
      <c r="B428" s="14">
        <v>2299.84</v>
      </c>
      <c r="C428" s="14">
        <v>2274.4</v>
      </c>
      <c r="D428" s="14">
        <v>2210.11</v>
      </c>
      <c r="E428" s="14">
        <v>2173.6</v>
      </c>
      <c r="F428" s="14">
        <v>2200.82</v>
      </c>
      <c r="G428" s="14">
        <v>2228.55</v>
      </c>
      <c r="H428" s="14">
        <v>2315.53</v>
      </c>
      <c r="I428" s="14">
        <v>2573</v>
      </c>
      <c r="J428" s="14">
        <v>2692.7</v>
      </c>
      <c r="K428" s="14">
        <v>2741.26</v>
      </c>
      <c r="L428" s="14">
        <v>2808.18</v>
      </c>
      <c r="M428" s="14">
        <v>2786.57</v>
      </c>
      <c r="N428" s="14">
        <v>2736.15</v>
      </c>
      <c r="O428" s="14">
        <v>2745.6</v>
      </c>
      <c r="P428" s="14">
        <v>2738.74</v>
      </c>
      <c r="Q428" s="14">
        <v>2729.72</v>
      </c>
      <c r="R428" s="14">
        <v>2729.77</v>
      </c>
      <c r="S428" s="14">
        <v>2735.32</v>
      </c>
      <c r="T428" s="14">
        <v>2768.87</v>
      </c>
      <c r="U428" s="14">
        <v>2774.08</v>
      </c>
      <c r="V428" s="14">
        <v>2716.75</v>
      </c>
      <c r="W428" s="14">
        <v>2683.82</v>
      </c>
      <c r="X428" s="14">
        <v>2529.96</v>
      </c>
      <c r="Y428" s="14">
        <v>2376.52</v>
      </c>
    </row>
    <row r="429" spans="1:25" ht="15.75">
      <c r="A429" s="9">
        <f>A$83</f>
        <v>41233</v>
      </c>
      <c r="B429" s="14">
        <v>2232.93</v>
      </c>
      <c r="C429" s="14">
        <v>2209.93</v>
      </c>
      <c r="D429" s="14">
        <v>2197.84</v>
      </c>
      <c r="E429" s="14">
        <v>2154.92</v>
      </c>
      <c r="F429" s="14">
        <v>2194.84</v>
      </c>
      <c r="G429" s="14">
        <v>2208.78</v>
      </c>
      <c r="H429" s="14">
        <v>2315.21</v>
      </c>
      <c r="I429" s="14">
        <v>2528.9</v>
      </c>
      <c r="J429" s="14">
        <v>2694.63</v>
      </c>
      <c r="K429" s="14">
        <v>2745.87</v>
      </c>
      <c r="L429" s="14">
        <v>2730.59</v>
      </c>
      <c r="M429" s="14">
        <v>2733.3</v>
      </c>
      <c r="N429" s="14">
        <v>2705.62</v>
      </c>
      <c r="O429" s="14">
        <v>2710.53</v>
      </c>
      <c r="P429" s="14">
        <v>2708.07</v>
      </c>
      <c r="Q429" s="14">
        <v>2699.25</v>
      </c>
      <c r="R429" s="14">
        <v>2700.08</v>
      </c>
      <c r="S429" s="14">
        <v>2701.09</v>
      </c>
      <c r="T429" s="14">
        <v>2729.32</v>
      </c>
      <c r="U429" s="14">
        <v>2719.66</v>
      </c>
      <c r="V429" s="14">
        <v>2702.83</v>
      </c>
      <c r="W429" s="14">
        <v>2610.13</v>
      </c>
      <c r="X429" s="14">
        <v>2516.03</v>
      </c>
      <c r="Y429" s="14">
        <v>2326.08</v>
      </c>
    </row>
    <row r="430" spans="1:25" ht="15.75">
      <c r="A430" s="9">
        <f>A$84</f>
        <v>41234</v>
      </c>
      <c r="B430" s="14">
        <v>2217</v>
      </c>
      <c r="C430" s="14">
        <v>2197.75</v>
      </c>
      <c r="D430" s="14">
        <v>2154.65</v>
      </c>
      <c r="E430" s="14">
        <v>2195.17</v>
      </c>
      <c r="F430" s="14">
        <v>2192.1</v>
      </c>
      <c r="G430" s="14">
        <v>2198.66</v>
      </c>
      <c r="H430" s="14">
        <v>2317.48</v>
      </c>
      <c r="I430" s="14">
        <v>2538.85</v>
      </c>
      <c r="J430" s="14">
        <v>2721.4</v>
      </c>
      <c r="K430" s="14">
        <v>2766.23</v>
      </c>
      <c r="L430" s="14">
        <v>2759.18</v>
      </c>
      <c r="M430" s="14">
        <v>2784.19</v>
      </c>
      <c r="N430" s="14">
        <v>2730.02</v>
      </c>
      <c r="O430" s="14">
        <v>2742.14</v>
      </c>
      <c r="P430" s="14">
        <v>2737.38</v>
      </c>
      <c r="Q430" s="14">
        <v>2723.83</v>
      </c>
      <c r="R430" s="14">
        <v>2722.2</v>
      </c>
      <c r="S430" s="14">
        <v>2725.56</v>
      </c>
      <c r="T430" s="14">
        <v>2827.01</v>
      </c>
      <c r="U430" s="14">
        <v>2751.8</v>
      </c>
      <c r="V430" s="14">
        <v>2699.28</v>
      </c>
      <c r="W430" s="14">
        <v>2617.42</v>
      </c>
      <c r="X430" s="14">
        <v>2521.11</v>
      </c>
      <c r="Y430" s="14">
        <v>2325.01</v>
      </c>
    </row>
    <row r="431" spans="1:25" ht="15.75">
      <c r="A431" s="9">
        <f>A$85</f>
        <v>41235</v>
      </c>
      <c r="B431" s="14">
        <v>2215.53</v>
      </c>
      <c r="C431" s="14">
        <v>2199.3</v>
      </c>
      <c r="D431" s="14">
        <v>2185.58</v>
      </c>
      <c r="E431" s="14">
        <v>2192.69</v>
      </c>
      <c r="F431" s="14">
        <v>2200.34</v>
      </c>
      <c r="G431" s="14">
        <v>2200.5</v>
      </c>
      <c r="H431" s="14">
        <v>2281.46</v>
      </c>
      <c r="I431" s="14">
        <v>2518.22</v>
      </c>
      <c r="J431" s="14">
        <v>2686.23</v>
      </c>
      <c r="K431" s="14">
        <v>2733.04</v>
      </c>
      <c r="L431" s="14">
        <v>2731.84</v>
      </c>
      <c r="M431" s="14">
        <v>2761.98</v>
      </c>
      <c r="N431" s="14">
        <v>2715.7</v>
      </c>
      <c r="O431" s="14">
        <v>2730.98</v>
      </c>
      <c r="P431" s="14">
        <v>2729.38</v>
      </c>
      <c r="Q431" s="14">
        <v>2713.7</v>
      </c>
      <c r="R431" s="14">
        <v>2723.73</v>
      </c>
      <c r="S431" s="14">
        <v>2722.06</v>
      </c>
      <c r="T431" s="14">
        <v>2820.74</v>
      </c>
      <c r="U431" s="14">
        <v>2773.22</v>
      </c>
      <c r="V431" s="14">
        <v>2704.1</v>
      </c>
      <c r="W431" s="14">
        <v>2679.07</v>
      </c>
      <c r="X431" s="14">
        <v>2508.61</v>
      </c>
      <c r="Y431" s="14">
        <v>2333.67</v>
      </c>
    </row>
    <row r="432" spans="1:25" ht="15.75">
      <c r="A432" s="9">
        <f>A$86</f>
        <v>41236</v>
      </c>
      <c r="B432" s="14">
        <v>2296.09</v>
      </c>
      <c r="C432" s="14">
        <v>2271.47</v>
      </c>
      <c r="D432" s="14">
        <v>2262.8</v>
      </c>
      <c r="E432" s="14">
        <v>2262.42</v>
      </c>
      <c r="F432" s="14">
        <v>2274.88</v>
      </c>
      <c r="G432" s="14">
        <v>2291.75</v>
      </c>
      <c r="H432" s="14">
        <v>2346.87</v>
      </c>
      <c r="I432" s="14">
        <v>2534.51</v>
      </c>
      <c r="J432" s="14">
        <v>2718.65</v>
      </c>
      <c r="K432" s="14">
        <v>2756.9</v>
      </c>
      <c r="L432" s="14">
        <v>2751.67</v>
      </c>
      <c r="M432" s="14">
        <v>2774.53</v>
      </c>
      <c r="N432" s="14">
        <v>2716.07</v>
      </c>
      <c r="O432" s="14">
        <v>2732.58</v>
      </c>
      <c r="P432" s="14">
        <v>2717.12</v>
      </c>
      <c r="Q432" s="14">
        <v>2714.13</v>
      </c>
      <c r="R432" s="14">
        <v>2711.94</v>
      </c>
      <c r="S432" s="14">
        <v>2721.71</v>
      </c>
      <c r="T432" s="14">
        <v>2796.92</v>
      </c>
      <c r="U432" s="14">
        <v>2738.93</v>
      </c>
      <c r="V432" s="14">
        <v>2690.2</v>
      </c>
      <c r="W432" s="14">
        <v>2596.08</v>
      </c>
      <c r="X432" s="14">
        <v>2448.25</v>
      </c>
      <c r="Y432" s="14">
        <v>2353.24</v>
      </c>
    </row>
    <row r="433" spans="1:25" ht="15.75">
      <c r="A433" s="9">
        <f>A$87</f>
        <v>41237</v>
      </c>
      <c r="B433" s="14">
        <v>2340.99</v>
      </c>
      <c r="C433" s="14">
        <v>2325.76</v>
      </c>
      <c r="D433" s="14">
        <v>2291.12</v>
      </c>
      <c r="E433" s="14">
        <v>2252.01</v>
      </c>
      <c r="F433" s="14">
        <v>2244.9</v>
      </c>
      <c r="G433" s="14">
        <v>2203.58</v>
      </c>
      <c r="H433" s="14">
        <v>2276.56</v>
      </c>
      <c r="I433" s="14">
        <v>2374.46</v>
      </c>
      <c r="J433" s="14">
        <v>2460.61</v>
      </c>
      <c r="K433" s="14">
        <v>2558.42</v>
      </c>
      <c r="L433" s="14">
        <v>2608.02</v>
      </c>
      <c r="M433" s="14">
        <v>2607.19</v>
      </c>
      <c r="N433" s="14">
        <v>2571.44</v>
      </c>
      <c r="O433" s="14">
        <v>2564.57</v>
      </c>
      <c r="P433" s="14">
        <v>2565.82</v>
      </c>
      <c r="Q433" s="14">
        <v>2542.1</v>
      </c>
      <c r="R433" s="14">
        <v>2588.19</v>
      </c>
      <c r="S433" s="14">
        <v>2708.87</v>
      </c>
      <c r="T433" s="14">
        <v>2786.81</v>
      </c>
      <c r="U433" s="14">
        <v>2747.77</v>
      </c>
      <c r="V433" s="14">
        <v>2690.29</v>
      </c>
      <c r="W433" s="14">
        <v>2627.96</v>
      </c>
      <c r="X433" s="14">
        <v>2531.23</v>
      </c>
      <c r="Y433" s="14">
        <v>2382.42</v>
      </c>
    </row>
    <row r="434" spans="1:25" ht="15.75">
      <c r="A434" s="9">
        <f>A$88</f>
        <v>41238</v>
      </c>
      <c r="B434" s="14">
        <v>2288.74</v>
      </c>
      <c r="C434" s="14">
        <v>2201.74</v>
      </c>
      <c r="D434" s="14">
        <v>2151.46</v>
      </c>
      <c r="E434" s="14">
        <v>2123.28</v>
      </c>
      <c r="F434" s="14">
        <v>2121.81</v>
      </c>
      <c r="G434" s="14">
        <v>2118.76</v>
      </c>
      <c r="H434" s="14">
        <v>1596.05</v>
      </c>
      <c r="I434" s="14">
        <v>2192.92</v>
      </c>
      <c r="J434" s="14">
        <v>2338.62</v>
      </c>
      <c r="K434" s="14">
        <v>2388.75</v>
      </c>
      <c r="L434" s="14">
        <v>2446.23</v>
      </c>
      <c r="M434" s="14">
        <v>2464.6</v>
      </c>
      <c r="N434" s="14">
        <v>2456.98</v>
      </c>
      <c r="O434" s="14">
        <v>2462.86</v>
      </c>
      <c r="P434" s="14">
        <v>2469.37</v>
      </c>
      <c r="Q434" s="14">
        <v>2469.57</v>
      </c>
      <c r="R434" s="14">
        <v>2577.24</v>
      </c>
      <c r="S434" s="14">
        <v>2620.53</v>
      </c>
      <c r="T434" s="14">
        <v>2711.05</v>
      </c>
      <c r="U434" s="14">
        <v>2706.82</v>
      </c>
      <c r="V434" s="14">
        <v>2648.71</v>
      </c>
      <c r="W434" s="14">
        <v>2610.62</v>
      </c>
      <c r="X434" s="14">
        <v>2461.45</v>
      </c>
      <c r="Y434" s="14">
        <v>2350.18</v>
      </c>
    </row>
    <row r="435" spans="1:25" ht="15.75">
      <c r="A435" s="9">
        <f>A$89</f>
        <v>41239</v>
      </c>
      <c r="B435" s="14">
        <v>2153.11</v>
      </c>
      <c r="C435" s="14">
        <v>2137.4</v>
      </c>
      <c r="D435" s="14">
        <v>2128.44</v>
      </c>
      <c r="E435" s="14">
        <v>2127.08</v>
      </c>
      <c r="F435" s="14">
        <v>2130.71</v>
      </c>
      <c r="G435" s="14">
        <v>2134.35</v>
      </c>
      <c r="H435" s="14">
        <v>2230.18</v>
      </c>
      <c r="I435" s="14">
        <v>2467.13</v>
      </c>
      <c r="J435" s="14">
        <v>2652.25</v>
      </c>
      <c r="K435" s="14">
        <v>2703.53</v>
      </c>
      <c r="L435" s="14">
        <v>2739.63</v>
      </c>
      <c r="M435" s="14">
        <v>2515.95</v>
      </c>
      <c r="N435" s="14">
        <v>2684.84</v>
      </c>
      <c r="O435" s="14">
        <v>2696.02</v>
      </c>
      <c r="P435" s="14">
        <v>2692.96</v>
      </c>
      <c r="Q435" s="14">
        <v>2686.22</v>
      </c>
      <c r="R435" s="14">
        <v>2685.38</v>
      </c>
      <c r="S435" s="14">
        <v>2688.99</v>
      </c>
      <c r="T435" s="14">
        <v>2712.99</v>
      </c>
      <c r="U435" s="14">
        <v>2727.47</v>
      </c>
      <c r="V435" s="14">
        <v>2692.56</v>
      </c>
      <c r="W435" s="14">
        <v>2601.24</v>
      </c>
      <c r="X435" s="14">
        <v>2510.79</v>
      </c>
      <c r="Y435" s="14">
        <v>2337.73</v>
      </c>
    </row>
    <row r="436" spans="1:25" ht="15.75">
      <c r="A436" s="9">
        <f>A$90</f>
        <v>41240</v>
      </c>
      <c r="B436" s="14">
        <v>2199.24</v>
      </c>
      <c r="C436" s="14">
        <v>2160.2</v>
      </c>
      <c r="D436" s="14">
        <v>2150.56</v>
      </c>
      <c r="E436" s="14">
        <v>2144.34</v>
      </c>
      <c r="F436" s="14">
        <v>2148.63</v>
      </c>
      <c r="G436" s="14">
        <v>2151.74</v>
      </c>
      <c r="H436" s="14">
        <v>2280.95</v>
      </c>
      <c r="I436" s="14">
        <v>2494.61</v>
      </c>
      <c r="J436" s="14">
        <v>2684.41</v>
      </c>
      <c r="K436" s="14">
        <v>2711.3</v>
      </c>
      <c r="L436" s="14">
        <v>2702.23</v>
      </c>
      <c r="M436" s="14">
        <v>2720.65</v>
      </c>
      <c r="N436" s="14">
        <v>2684.56</v>
      </c>
      <c r="O436" s="14">
        <v>2688.3</v>
      </c>
      <c r="P436" s="14">
        <v>2678.08</v>
      </c>
      <c r="Q436" s="14">
        <v>2664.57</v>
      </c>
      <c r="R436" s="14">
        <v>2671.01</v>
      </c>
      <c r="S436" s="14">
        <v>2677.7</v>
      </c>
      <c r="T436" s="14">
        <v>2702.59</v>
      </c>
      <c r="U436" s="14">
        <v>2694.9</v>
      </c>
      <c r="V436" s="14">
        <v>2683.57</v>
      </c>
      <c r="W436" s="14">
        <v>2598.82</v>
      </c>
      <c r="X436" s="14">
        <v>2489.36</v>
      </c>
      <c r="Y436" s="14">
        <v>2320.77</v>
      </c>
    </row>
    <row r="437" spans="1:25" ht="15.75">
      <c r="A437" s="9">
        <f>A$91</f>
        <v>41241</v>
      </c>
      <c r="B437" s="14">
        <v>2169.48</v>
      </c>
      <c r="C437" s="14">
        <v>2146.49</v>
      </c>
      <c r="D437" s="14">
        <v>2138.61</v>
      </c>
      <c r="E437" s="14">
        <v>2134.82</v>
      </c>
      <c r="F437" s="14">
        <v>2135.9</v>
      </c>
      <c r="G437" s="14">
        <v>2143.39</v>
      </c>
      <c r="H437" s="14">
        <v>2306.79</v>
      </c>
      <c r="I437" s="14">
        <v>2519.48</v>
      </c>
      <c r="J437" s="14">
        <v>2688.29</v>
      </c>
      <c r="K437" s="14">
        <v>2722.54</v>
      </c>
      <c r="L437" s="14">
        <v>2739.07</v>
      </c>
      <c r="M437" s="14">
        <v>2730.65</v>
      </c>
      <c r="N437" s="14">
        <v>2698.53</v>
      </c>
      <c r="O437" s="14">
        <v>2704.66</v>
      </c>
      <c r="P437" s="14">
        <v>2702.97</v>
      </c>
      <c r="Q437" s="14">
        <v>2693.46</v>
      </c>
      <c r="R437" s="14">
        <v>2701.14</v>
      </c>
      <c r="S437" s="14">
        <v>2702.65</v>
      </c>
      <c r="T437" s="14">
        <v>2732.3</v>
      </c>
      <c r="U437" s="14">
        <v>2732.43</v>
      </c>
      <c r="V437" s="14">
        <v>2686.18</v>
      </c>
      <c r="W437" s="14">
        <v>2593.29</v>
      </c>
      <c r="X437" s="14">
        <v>2514.06</v>
      </c>
      <c r="Y437" s="14">
        <v>2316.08</v>
      </c>
    </row>
    <row r="438" spans="1:25" ht="15.75">
      <c r="A438" s="9">
        <f>A$92</f>
        <v>41242</v>
      </c>
      <c r="B438" s="14">
        <v>2167.97</v>
      </c>
      <c r="C438" s="14">
        <v>2154.03</v>
      </c>
      <c r="D438" s="14">
        <v>2142.26</v>
      </c>
      <c r="E438" s="14">
        <v>2145.02</v>
      </c>
      <c r="F438" s="14">
        <v>2151.65</v>
      </c>
      <c r="G438" s="14">
        <v>2158.79</v>
      </c>
      <c r="H438" s="14">
        <v>2180.85</v>
      </c>
      <c r="I438" s="14">
        <v>2485.28</v>
      </c>
      <c r="J438" s="14">
        <v>2622.12</v>
      </c>
      <c r="K438" s="14">
        <v>2688.68</v>
      </c>
      <c r="L438" s="14">
        <v>2706.22</v>
      </c>
      <c r="M438" s="14">
        <v>2690.94</v>
      </c>
      <c r="N438" s="14">
        <v>2662.22</v>
      </c>
      <c r="O438" s="14">
        <v>2673.94</v>
      </c>
      <c r="P438" s="14">
        <v>2666.18</v>
      </c>
      <c r="Q438" s="14">
        <v>2656.52</v>
      </c>
      <c r="R438" s="14">
        <v>2686.7</v>
      </c>
      <c r="S438" s="14">
        <v>2674.63</v>
      </c>
      <c r="T438" s="14">
        <v>2710.15</v>
      </c>
      <c r="U438" s="14">
        <v>2717.27</v>
      </c>
      <c r="V438" s="14">
        <v>2652.07</v>
      </c>
      <c r="W438" s="14">
        <v>2589.67</v>
      </c>
      <c r="X438" s="14">
        <v>2467.52</v>
      </c>
      <c r="Y438" s="14">
        <v>2292.63</v>
      </c>
    </row>
    <row r="439" spans="1:25" ht="15.75">
      <c r="A439" s="9">
        <f>A$93</f>
        <v>41243</v>
      </c>
      <c r="B439" s="14">
        <v>2156.81</v>
      </c>
      <c r="C439" s="14">
        <v>2145.61</v>
      </c>
      <c r="D439" s="14">
        <v>2141.09</v>
      </c>
      <c r="E439" s="14">
        <v>2135.26</v>
      </c>
      <c r="F439" s="14">
        <v>2141.38</v>
      </c>
      <c r="G439" s="14">
        <v>2148.15</v>
      </c>
      <c r="H439" s="14">
        <v>2250.25</v>
      </c>
      <c r="I439" s="14">
        <v>2489.18</v>
      </c>
      <c r="J439" s="14">
        <v>2633.49</v>
      </c>
      <c r="K439" s="14">
        <v>2683.77</v>
      </c>
      <c r="L439" s="14">
        <v>2696.29</v>
      </c>
      <c r="M439" s="14">
        <v>2693.26</v>
      </c>
      <c r="N439" s="14">
        <v>2666.64</v>
      </c>
      <c r="O439" s="14">
        <v>2674.79</v>
      </c>
      <c r="P439" s="14">
        <v>2663.5</v>
      </c>
      <c r="Q439" s="14">
        <v>2655.09</v>
      </c>
      <c r="R439" s="14">
        <v>2661.87</v>
      </c>
      <c r="S439" s="14">
        <v>2663.68</v>
      </c>
      <c r="T439" s="14">
        <v>2699.4</v>
      </c>
      <c r="U439" s="14">
        <v>2702.91</v>
      </c>
      <c r="V439" s="14">
        <v>2639.42</v>
      </c>
      <c r="W439" s="14">
        <v>2584.41</v>
      </c>
      <c r="X439" s="14">
        <v>2466.12</v>
      </c>
      <c r="Y439" s="14">
        <v>2306.8</v>
      </c>
    </row>
    <row r="440" spans="1:25" ht="12.75">
      <c r="A440" s="10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5.75" customHeight="1">
      <c r="A441" s="68" t="s">
        <v>13</v>
      </c>
      <c r="B441" s="68" t="s">
        <v>48</v>
      </c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</row>
    <row r="442" spans="1:25" ht="40.5" customHeight="1">
      <c r="A442" s="68"/>
      <c r="B442" s="6" t="s">
        <v>14</v>
      </c>
      <c r="C442" s="6" t="s">
        <v>15</v>
      </c>
      <c r="D442" s="6" t="s">
        <v>16</v>
      </c>
      <c r="E442" s="6" t="s">
        <v>17</v>
      </c>
      <c r="F442" s="6" t="s">
        <v>18</v>
      </c>
      <c r="G442" s="6" t="s">
        <v>19</v>
      </c>
      <c r="H442" s="6" t="s">
        <v>20</v>
      </c>
      <c r="I442" s="6" t="s">
        <v>21</v>
      </c>
      <c r="J442" s="6" t="s">
        <v>22</v>
      </c>
      <c r="K442" s="6" t="s">
        <v>23</v>
      </c>
      <c r="L442" s="6" t="s">
        <v>24</v>
      </c>
      <c r="M442" s="6" t="s">
        <v>25</v>
      </c>
      <c r="N442" s="6" t="s">
        <v>26</v>
      </c>
      <c r="O442" s="6" t="s">
        <v>27</v>
      </c>
      <c r="P442" s="6" t="s">
        <v>28</v>
      </c>
      <c r="Q442" s="6" t="s">
        <v>29</v>
      </c>
      <c r="R442" s="6" t="s">
        <v>30</v>
      </c>
      <c r="S442" s="6" t="s">
        <v>31</v>
      </c>
      <c r="T442" s="6" t="s">
        <v>32</v>
      </c>
      <c r="U442" s="6" t="s">
        <v>33</v>
      </c>
      <c r="V442" s="6" t="s">
        <v>34</v>
      </c>
      <c r="W442" s="6" t="s">
        <v>35</v>
      </c>
      <c r="X442" s="6" t="s">
        <v>36</v>
      </c>
      <c r="Y442" s="6" t="s">
        <v>37</v>
      </c>
    </row>
    <row r="443" spans="1:25" ht="15.75">
      <c r="A443" s="9">
        <f>A$64</f>
        <v>41214</v>
      </c>
      <c r="B443" s="14">
        <v>2400.09</v>
      </c>
      <c r="C443" s="14">
        <v>2329.47</v>
      </c>
      <c r="D443" s="14">
        <v>2260.94</v>
      </c>
      <c r="E443" s="14">
        <v>2223.32</v>
      </c>
      <c r="F443" s="14">
        <v>2254.51</v>
      </c>
      <c r="G443" s="14">
        <v>2358.96</v>
      </c>
      <c r="H443" s="14">
        <v>2405.57</v>
      </c>
      <c r="I443" s="14">
        <v>2637.35</v>
      </c>
      <c r="J443" s="14">
        <v>2768.74</v>
      </c>
      <c r="K443" s="14">
        <v>2800.41</v>
      </c>
      <c r="L443" s="14">
        <v>2816</v>
      </c>
      <c r="M443" s="14">
        <v>2844.49</v>
      </c>
      <c r="N443" s="14">
        <v>2813.99</v>
      </c>
      <c r="O443" s="14">
        <v>2819.14</v>
      </c>
      <c r="P443" s="14">
        <v>2798.04</v>
      </c>
      <c r="Q443" s="14">
        <v>2795.69</v>
      </c>
      <c r="R443" s="14">
        <v>2795.77</v>
      </c>
      <c r="S443" s="14">
        <v>2795.03</v>
      </c>
      <c r="T443" s="14">
        <v>2864.76</v>
      </c>
      <c r="U443" s="14">
        <v>2862.98</v>
      </c>
      <c r="V443" s="14">
        <v>2864.93</v>
      </c>
      <c r="W443" s="14">
        <v>2848.12</v>
      </c>
      <c r="X443" s="14">
        <v>2777.43</v>
      </c>
      <c r="Y443" s="14">
        <v>2537.32</v>
      </c>
    </row>
    <row r="444" spans="1:25" ht="15.75">
      <c r="A444" s="9">
        <f>A$65</f>
        <v>41215</v>
      </c>
      <c r="B444" s="14">
        <v>2445.25</v>
      </c>
      <c r="C444" s="14">
        <v>2326.39</v>
      </c>
      <c r="D444" s="14">
        <v>2261.27</v>
      </c>
      <c r="E444" s="14">
        <v>2273.34</v>
      </c>
      <c r="F444" s="14">
        <v>2285.42</v>
      </c>
      <c r="G444" s="14">
        <v>2364.59</v>
      </c>
      <c r="H444" s="14">
        <v>2476.81</v>
      </c>
      <c r="I444" s="14">
        <v>2674.8</v>
      </c>
      <c r="J444" s="14">
        <v>2833.99</v>
      </c>
      <c r="K444" s="14">
        <v>2939.58</v>
      </c>
      <c r="L444" s="14">
        <v>3001.7</v>
      </c>
      <c r="M444" s="14">
        <v>3022.86</v>
      </c>
      <c r="N444" s="14">
        <v>3012.66</v>
      </c>
      <c r="O444" s="14">
        <v>3013.4</v>
      </c>
      <c r="P444" s="14">
        <v>2969.55</v>
      </c>
      <c r="Q444" s="14">
        <v>2886.54</v>
      </c>
      <c r="R444" s="14">
        <v>2847.08</v>
      </c>
      <c r="S444" s="14">
        <v>2848.59</v>
      </c>
      <c r="T444" s="14">
        <v>3007.75</v>
      </c>
      <c r="U444" s="14">
        <v>3021.53</v>
      </c>
      <c r="V444" s="14">
        <v>3023.88</v>
      </c>
      <c r="W444" s="14">
        <v>2998.41</v>
      </c>
      <c r="X444" s="14">
        <v>2789.16</v>
      </c>
      <c r="Y444" s="14">
        <v>2631.52</v>
      </c>
    </row>
    <row r="445" spans="1:25" ht="15.75">
      <c r="A445" s="9">
        <f>A$66</f>
        <v>41216</v>
      </c>
      <c r="B445" s="14">
        <v>2484.06</v>
      </c>
      <c r="C445" s="14">
        <v>2378.3</v>
      </c>
      <c r="D445" s="14">
        <v>2356.67</v>
      </c>
      <c r="E445" s="14">
        <v>2350.1</v>
      </c>
      <c r="F445" s="14">
        <v>2323.55</v>
      </c>
      <c r="G445" s="14">
        <v>2369.41</v>
      </c>
      <c r="H445" s="14">
        <v>2490.57</v>
      </c>
      <c r="I445" s="14">
        <v>2553.66</v>
      </c>
      <c r="J445" s="14">
        <v>2666.34</v>
      </c>
      <c r="K445" s="14">
        <v>2736.04</v>
      </c>
      <c r="L445" s="14">
        <v>2774.36</v>
      </c>
      <c r="M445" s="14">
        <v>2782.3</v>
      </c>
      <c r="N445" s="14">
        <v>2769.86</v>
      </c>
      <c r="O445" s="14">
        <v>2765.63</v>
      </c>
      <c r="P445" s="14">
        <v>2761.71</v>
      </c>
      <c r="Q445" s="14">
        <v>2759.97</v>
      </c>
      <c r="R445" s="14">
        <v>2761.07</v>
      </c>
      <c r="S445" s="14">
        <v>2798.2</v>
      </c>
      <c r="T445" s="14">
        <v>2864.7</v>
      </c>
      <c r="U445" s="14">
        <v>2885.44</v>
      </c>
      <c r="V445" s="14">
        <v>2871.44</v>
      </c>
      <c r="W445" s="14">
        <v>2837.72</v>
      </c>
      <c r="X445" s="14">
        <v>2769.57</v>
      </c>
      <c r="Y445" s="14">
        <v>2677.21</v>
      </c>
    </row>
    <row r="446" spans="1:25" ht="15.75">
      <c r="A446" s="9">
        <f>A$67</f>
        <v>41217</v>
      </c>
      <c r="B446" s="14">
        <v>2586.8</v>
      </c>
      <c r="C446" s="14">
        <v>2417.01</v>
      </c>
      <c r="D446" s="14">
        <v>2354.75</v>
      </c>
      <c r="E446" s="14">
        <v>2343.8</v>
      </c>
      <c r="F446" s="14">
        <v>2320.31</v>
      </c>
      <c r="G446" s="14">
        <v>2336.1</v>
      </c>
      <c r="H446" s="14">
        <v>2422.48</v>
      </c>
      <c r="I446" s="14">
        <v>2509.44</v>
      </c>
      <c r="J446" s="14">
        <v>2583.31</v>
      </c>
      <c r="K446" s="14">
        <v>2650.11</v>
      </c>
      <c r="L446" s="14">
        <v>2705.14</v>
      </c>
      <c r="M446" s="14">
        <v>2732.62</v>
      </c>
      <c r="N446" s="14">
        <v>2737.44</v>
      </c>
      <c r="O446" s="14">
        <v>2734.13</v>
      </c>
      <c r="P446" s="14">
        <v>2736.97</v>
      </c>
      <c r="Q446" s="14">
        <v>2753.29</v>
      </c>
      <c r="R446" s="14">
        <v>2795.4</v>
      </c>
      <c r="S446" s="14">
        <v>2818.56</v>
      </c>
      <c r="T446" s="14">
        <v>2892.8</v>
      </c>
      <c r="U446" s="14">
        <v>2901.54</v>
      </c>
      <c r="V446" s="14">
        <v>2856.12</v>
      </c>
      <c r="W446" s="14">
        <v>2824.87</v>
      </c>
      <c r="X446" s="14">
        <v>2713.03</v>
      </c>
      <c r="Y446" s="14">
        <v>2623.67</v>
      </c>
    </row>
    <row r="447" spans="1:25" ht="15.75">
      <c r="A447" s="9">
        <f>A$68</f>
        <v>41218</v>
      </c>
      <c r="B447" s="14">
        <v>2517.62</v>
      </c>
      <c r="C447" s="14">
        <v>2433.84</v>
      </c>
      <c r="D447" s="14">
        <v>2361.6</v>
      </c>
      <c r="E447" s="14">
        <v>2323.39</v>
      </c>
      <c r="F447" s="14">
        <v>2317.5</v>
      </c>
      <c r="G447" s="14">
        <v>2302.3</v>
      </c>
      <c r="H447" s="14">
        <v>2330.68</v>
      </c>
      <c r="I447" s="14">
        <v>2440.76</v>
      </c>
      <c r="J447" s="14">
        <v>2537.58</v>
      </c>
      <c r="K447" s="14">
        <v>2614.08</v>
      </c>
      <c r="L447" s="14">
        <v>2653.53</v>
      </c>
      <c r="M447" s="14">
        <v>2703.33</v>
      </c>
      <c r="N447" s="14">
        <v>2680</v>
      </c>
      <c r="O447" s="14">
        <v>2696.46</v>
      </c>
      <c r="P447" s="14">
        <v>2706.73</v>
      </c>
      <c r="Q447" s="14">
        <v>2737.52</v>
      </c>
      <c r="R447" s="14">
        <v>2768.66</v>
      </c>
      <c r="S447" s="14">
        <v>2790.41</v>
      </c>
      <c r="T447" s="14">
        <v>2843.43</v>
      </c>
      <c r="U447" s="14">
        <v>2852.21</v>
      </c>
      <c r="V447" s="14">
        <v>2820.64</v>
      </c>
      <c r="W447" s="14">
        <v>2813.14</v>
      </c>
      <c r="X447" s="14">
        <v>2706.87</v>
      </c>
      <c r="Y447" s="14">
        <v>2539.63</v>
      </c>
    </row>
    <row r="448" spans="1:25" ht="15.75">
      <c r="A448" s="9">
        <f>A$69</f>
        <v>41219</v>
      </c>
      <c r="B448" s="14">
        <v>2413.56</v>
      </c>
      <c r="C448" s="14">
        <v>2359.5</v>
      </c>
      <c r="D448" s="14">
        <v>2305.56</v>
      </c>
      <c r="E448" s="14">
        <v>2242.58</v>
      </c>
      <c r="F448" s="14">
        <v>2265.82</v>
      </c>
      <c r="G448" s="14">
        <v>2306.17</v>
      </c>
      <c r="H448" s="14">
        <v>2471.82</v>
      </c>
      <c r="I448" s="14">
        <v>2632.84</v>
      </c>
      <c r="J448" s="14">
        <v>2763.7</v>
      </c>
      <c r="K448" s="14">
        <v>2791.03</v>
      </c>
      <c r="L448" s="14">
        <v>2800.26</v>
      </c>
      <c r="M448" s="14">
        <v>2808.31</v>
      </c>
      <c r="N448" s="14">
        <v>2786.93</v>
      </c>
      <c r="O448" s="14">
        <v>2805.88</v>
      </c>
      <c r="P448" s="14">
        <v>2789.86</v>
      </c>
      <c r="Q448" s="14">
        <v>2786.8</v>
      </c>
      <c r="R448" s="14">
        <v>2786.06</v>
      </c>
      <c r="S448" s="14">
        <v>2792.77</v>
      </c>
      <c r="T448" s="14">
        <v>2834.59</v>
      </c>
      <c r="U448" s="14">
        <v>2830.98</v>
      </c>
      <c r="V448" s="14">
        <v>2824.2</v>
      </c>
      <c r="W448" s="14">
        <v>2808.04</v>
      </c>
      <c r="X448" s="14">
        <v>2680.97</v>
      </c>
      <c r="Y448" s="14">
        <v>2462.65</v>
      </c>
    </row>
    <row r="449" spans="1:25" ht="15.75">
      <c r="A449" s="9">
        <f>A$70</f>
        <v>41220</v>
      </c>
      <c r="B449" s="14">
        <v>2323.71</v>
      </c>
      <c r="C449" s="14">
        <v>2295.23</v>
      </c>
      <c r="D449" s="14">
        <v>2235.05</v>
      </c>
      <c r="E449" s="14">
        <v>2215.92</v>
      </c>
      <c r="F449" s="14">
        <v>2135.02</v>
      </c>
      <c r="G449" s="14">
        <v>2220.72</v>
      </c>
      <c r="H449" s="14">
        <v>2427.81</v>
      </c>
      <c r="I449" s="14">
        <v>2615.36</v>
      </c>
      <c r="J449" s="14">
        <v>2778.94</v>
      </c>
      <c r="K449" s="14">
        <v>2810.35</v>
      </c>
      <c r="L449" s="14">
        <v>2816.29</v>
      </c>
      <c r="M449" s="14">
        <v>2838.14</v>
      </c>
      <c r="N449" s="14">
        <v>2812.8</v>
      </c>
      <c r="O449" s="14">
        <v>2827.91</v>
      </c>
      <c r="P449" s="14">
        <v>2807.25</v>
      </c>
      <c r="Q449" s="14">
        <v>2803.21</v>
      </c>
      <c r="R449" s="14">
        <v>2796.89</v>
      </c>
      <c r="S449" s="14">
        <v>2792.37</v>
      </c>
      <c r="T449" s="14">
        <v>2835.69</v>
      </c>
      <c r="U449" s="14">
        <v>2837.53</v>
      </c>
      <c r="V449" s="14">
        <v>2839.93</v>
      </c>
      <c r="W449" s="14">
        <v>2798.89</v>
      </c>
      <c r="X449" s="14">
        <v>2670.33</v>
      </c>
      <c r="Y449" s="14">
        <v>2473.79</v>
      </c>
    </row>
    <row r="450" spans="1:25" ht="15.75">
      <c r="A450" s="9">
        <f>A$71</f>
        <v>41221</v>
      </c>
      <c r="B450" s="14">
        <v>2310.1</v>
      </c>
      <c r="C450" s="14">
        <v>2284.19</v>
      </c>
      <c r="D450" s="14">
        <v>2236.06</v>
      </c>
      <c r="E450" s="14">
        <v>1653.76</v>
      </c>
      <c r="F450" s="14">
        <v>2116.18</v>
      </c>
      <c r="G450" s="14">
        <v>2116.96</v>
      </c>
      <c r="H450" s="14">
        <v>2405.48</v>
      </c>
      <c r="I450" s="14">
        <v>2635.4</v>
      </c>
      <c r="J450" s="14">
        <v>2760.33</v>
      </c>
      <c r="K450" s="14">
        <v>2785.02</v>
      </c>
      <c r="L450" s="14">
        <v>2788.89</v>
      </c>
      <c r="M450" s="14">
        <v>2807.86</v>
      </c>
      <c r="N450" s="14">
        <v>2797.15</v>
      </c>
      <c r="O450" s="14">
        <v>2797.26</v>
      </c>
      <c r="P450" s="14">
        <v>2786.13</v>
      </c>
      <c r="Q450" s="14">
        <v>2779.95</v>
      </c>
      <c r="R450" s="14">
        <v>2776.35</v>
      </c>
      <c r="S450" s="14">
        <v>2780.2</v>
      </c>
      <c r="T450" s="14">
        <v>2825.4</v>
      </c>
      <c r="U450" s="14">
        <v>2808.47</v>
      </c>
      <c r="V450" s="14">
        <v>2797.43</v>
      </c>
      <c r="W450" s="14">
        <v>2785.09</v>
      </c>
      <c r="X450" s="14">
        <v>2678.49</v>
      </c>
      <c r="Y450" s="14">
        <v>2500.11</v>
      </c>
    </row>
    <row r="451" spans="1:25" ht="15.75">
      <c r="A451" s="9">
        <f>A$72</f>
        <v>41222</v>
      </c>
      <c r="B451" s="14">
        <v>2352.74</v>
      </c>
      <c r="C451" s="14">
        <v>2266.27</v>
      </c>
      <c r="D451" s="14">
        <v>2223.54</v>
      </c>
      <c r="E451" s="14">
        <v>1653.76</v>
      </c>
      <c r="F451" s="14">
        <v>1830.19</v>
      </c>
      <c r="G451" s="14">
        <v>2203.01</v>
      </c>
      <c r="H451" s="14">
        <v>2426.87</v>
      </c>
      <c r="I451" s="14">
        <v>2646.06</v>
      </c>
      <c r="J451" s="14">
        <v>2790.24</v>
      </c>
      <c r="K451" s="14">
        <v>2848.41</v>
      </c>
      <c r="L451" s="14">
        <v>2853.26</v>
      </c>
      <c r="M451" s="14">
        <v>2868.78</v>
      </c>
      <c r="N451" s="14">
        <v>2841.32</v>
      </c>
      <c r="O451" s="14">
        <v>2850.73</v>
      </c>
      <c r="P451" s="14">
        <v>2849.51</v>
      </c>
      <c r="Q451" s="14">
        <v>2837.12</v>
      </c>
      <c r="R451" s="14">
        <v>2826.45</v>
      </c>
      <c r="S451" s="14">
        <v>2829.27</v>
      </c>
      <c r="T451" s="14">
        <v>2880.67</v>
      </c>
      <c r="U451" s="14">
        <v>2894.01</v>
      </c>
      <c r="V451" s="14">
        <v>2859.13</v>
      </c>
      <c r="W451" s="14">
        <v>2817.41</v>
      </c>
      <c r="X451" s="14">
        <v>2736.49</v>
      </c>
      <c r="Y451" s="14">
        <v>2577.27</v>
      </c>
    </row>
    <row r="452" spans="1:25" ht="15.75">
      <c r="A452" s="9">
        <f>A$73</f>
        <v>41223</v>
      </c>
      <c r="B452" s="14">
        <v>2381.29</v>
      </c>
      <c r="C452" s="14">
        <v>2313.6</v>
      </c>
      <c r="D452" s="14">
        <v>2258.74</v>
      </c>
      <c r="E452" s="14">
        <v>2241.39</v>
      </c>
      <c r="F452" s="14">
        <v>2236.57</v>
      </c>
      <c r="G452" s="14">
        <v>2254.72</v>
      </c>
      <c r="H452" s="14">
        <v>2321.81</v>
      </c>
      <c r="I452" s="14">
        <v>2403.18</v>
      </c>
      <c r="J452" s="14">
        <v>2565.76</v>
      </c>
      <c r="K452" s="14">
        <v>2636.31</v>
      </c>
      <c r="L452" s="14">
        <v>2670.62</v>
      </c>
      <c r="M452" s="14">
        <v>2676.59</v>
      </c>
      <c r="N452" s="14">
        <v>2676.32</v>
      </c>
      <c r="O452" s="14">
        <v>2675.53</v>
      </c>
      <c r="P452" s="14">
        <v>2666.83</v>
      </c>
      <c r="Q452" s="14">
        <v>2664.07</v>
      </c>
      <c r="R452" s="14">
        <v>2657.88</v>
      </c>
      <c r="S452" s="14">
        <v>2705.18</v>
      </c>
      <c r="T452" s="14">
        <v>2781.27</v>
      </c>
      <c r="U452" s="14">
        <v>2775.77</v>
      </c>
      <c r="V452" s="14">
        <v>2741.55</v>
      </c>
      <c r="W452" s="14">
        <v>2689.86</v>
      </c>
      <c r="X452" s="14">
        <v>2623.15</v>
      </c>
      <c r="Y452" s="14">
        <v>2434.4</v>
      </c>
    </row>
    <row r="453" spans="1:25" ht="15.75">
      <c r="A453" s="9">
        <f>A$74</f>
        <v>41224</v>
      </c>
      <c r="B453" s="14">
        <v>2313.73</v>
      </c>
      <c r="C453" s="14">
        <v>2256.5</v>
      </c>
      <c r="D453" s="14">
        <v>2226.79</v>
      </c>
      <c r="E453" s="14">
        <v>2148.44</v>
      </c>
      <c r="F453" s="14">
        <v>2138.76</v>
      </c>
      <c r="G453" s="14">
        <v>2208.8</v>
      </c>
      <c r="H453" s="14">
        <v>1702.48</v>
      </c>
      <c r="I453" s="14">
        <v>2244.55</v>
      </c>
      <c r="J453" s="14">
        <v>2393.35</v>
      </c>
      <c r="K453" s="14">
        <v>2525.23</v>
      </c>
      <c r="L453" s="14">
        <v>2594.73</v>
      </c>
      <c r="M453" s="14">
        <v>2606.93</v>
      </c>
      <c r="N453" s="14">
        <v>2607.26</v>
      </c>
      <c r="O453" s="14">
        <v>2606.97</v>
      </c>
      <c r="P453" s="14">
        <v>2606.47</v>
      </c>
      <c r="Q453" s="14">
        <v>2607.56</v>
      </c>
      <c r="R453" s="14">
        <v>2617.09</v>
      </c>
      <c r="S453" s="14">
        <v>2640.77</v>
      </c>
      <c r="T453" s="14">
        <v>2735.74</v>
      </c>
      <c r="U453" s="14">
        <v>2749.99</v>
      </c>
      <c r="V453" s="14">
        <v>2730.5</v>
      </c>
      <c r="W453" s="14">
        <v>2655.71</v>
      </c>
      <c r="X453" s="14">
        <v>2613.89</v>
      </c>
      <c r="Y453" s="14">
        <v>2405.84</v>
      </c>
    </row>
    <row r="454" spans="1:25" ht="15.75">
      <c r="A454" s="9">
        <f>A$75</f>
        <v>41225</v>
      </c>
      <c r="B454" s="14">
        <v>2319.65</v>
      </c>
      <c r="C454" s="14">
        <v>2229.38</v>
      </c>
      <c r="D454" s="14">
        <v>2191.61</v>
      </c>
      <c r="E454" s="14">
        <v>2185.57</v>
      </c>
      <c r="F454" s="14">
        <v>2214.14</v>
      </c>
      <c r="G454" s="14">
        <v>2311.04</v>
      </c>
      <c r="H454" s="14">
        <v>2458.66</v>
      </c>
      <c r="I454" s="14">
        <v>2629.69</v>
      </c>
      <c r="J454" s="14">
        <v>2761.53</v>
      </c>
      <c r="K454" s="14">
        <v>2784.02</v>
      </c>
      <c r="L454" s="14">
        <v>2797.42</v>
      </c>
      <c r="M454" s="14">
        <v>2808.74</v>
      </c>
      <c r="N454" s="14">
        <v>2777.72</v>
      </c>
      <c r="O454" s="14">
        <v>2787.93</v>
      </c>
      <c r="P454" s="14">
        <v>2779.44</v>
      </c>
      <c r="Q454" s="14">
        <v>2770.17</v>
      </c>
      <c r="R454" s="14">
        <v>2762.37</v>
      </c>
      <c r="S454" s="14">
        <v>2765.08</v>
      </c>
      <c r="T454" s="14">
        <v>2821.09</v>
      </c>
      <c r="U454" s="14">
        <v>2822.41</v>
      </c>
      <c r="V454" s="14">
        <v>2802.51</v>
      </c>
      <c r="W454" s="14">
        <v>2785.68</v>
      </c>
      <c r="X454" s="14">
        <v>2680.49</v>
      </c>
      <c r="Y454" s="14">
        <v>2522.74</v>
      </c>
    </row>
    <row r="455" spans="1:25" ht="15.75">
      <c r="A455" s="9">
        <f>A$76</f>
        <v>41226</v>
      </c>
      <c r="B455" s="14">
        <v>2369.92</v>
      </c>
      <c r="C455" s="14">
        <v>2296.68</v>
      </c>
      <c r="D455" s="14">
        <v>2239.27</v>
      </c>
      <c r="E455" s="14">
        <v>2244.47</v>
      </c>
      <c r="F455" s="14">
        <v>2265.76</v>
      </c>
      <c r="G455" s="14">
        <v>2389.33</v>
      </c>
      <c r="H455" s="14">
        <v>2502.41</v>
      </c>
      <c r="I455" s="14">
        <v>2685.59</v>
      </c>
      <c r="J455" s="14">
        <v>2797.13</v>
      </c>
      <c r="K455" s="14">
        <v>2857.26</v>
      </c>
      <c r="L455" s="14">
        <v>2866.37</v>
      </c>
      <c r="M455" s="14">
        <v>2898.9</v>
      </c>
      <c r="N455" s="14">
        <v>2842.99</v>
      </c>
      <c r="O455" s="14">
        <v>2853.6</v>
      </c>
      <c r="P455" s="14">
        <v>2830.58</v>
      </c>
      <c r="Q455" s="14">
        <v>2814.46</v>
      </c>
      <c r="R455" s="14">
        <v>2813.12</v>
      </c>
      <c r="S455" s="14">
        <v>2809.61</v>
      </c>
      <c r="T455" s="14">
        <v>2845.96</v>
      </c>
      <c r="U455" s="14">
        <v>2844.11</v>
      </c>
      <c r="V455" s="14">
        <v>2825.76</v>
      </c>
      <c r="W455" s="14">
        <v>2787.96</v>
      </c>
      <c r="X455" s="14">
        <v>2694.19</v>
      </c>
      <c r="Y455" s="14">
        <v>2548.57</v>
      </c>
    </row>
    <row r="456" spans="1:25" ht="15.75">
      <c r="A456" s="9">
        <f>A$77</f>
        <v>41227</v>
      </c>
      <c r="B456" s="14">
        <v>2347.96</v>
      </c>
      <c r="C456" s="14">
        <v>2280.68</v>
      </c>
      <c r="D456" s="14">
        <v>2212.69</v>
      </c>
      <c r="E456" s="14">
        <v>2199.56</v>
      </c>
      <c r="F456" s="14">
        <v>2231.33</v>
      </c>
      <c r="G456" s="14">
        <v>2348.35</v>
      </c>
      <c r="H456" s="14">
        <v>2476.2</v>
      </c>
      <c r="I456" s="14">
        <v>2603.93</v>
      </c>
      <c r="J456" s="14">
        <v>2781.92</v>
      </c>
      <c r="K456" s="14">
        <v>2828.38</v>
      </c>
      <c r="L456" s="14">
        <v>2822.92</v>
      </c>
      <c r="M456" s="14">
        <v>2832.69</v>
      </c>
      <c r="N456" s="14">
        <v>2794.2</v>
      </c>
      <c r="O456" s="14">
        <v>2795.74</v>
      </c>
      <c r="P456" s="14">
        <v>2789.06</v>
      </c>
      <c r="Q456" s="14">
        <v>2779.22</v>
      </c>
      <c r="R456" s="14">
        <v>2775.34</v>
      </c>
      <c r="S456" s="14">
        <v>2773.22</v>
      </c>
      <c r="T456" s="14">
        <v>2805.52</v>
      </c>
      <c r="U456" s="14">
        <v>2806</v>
      </c>
      <c r="V456" s="14">
        <v>2766.2</v>
      </c>
      <c r="W456" s="14">
        <v>2709.9</v>
      </c>
      <c r="X456" s="14">
        <v>2594.45</v>
      </c>
      <c r="Y456" s="14">
        <v>2413.32</v>
      </c>
    </row>
    <row r="457" spans="1:25" ht="15.75">
      <c r="A457" s="9">
        <f>A$78</f>
        <v>41228</v>
      </c>
      <c r="B457" s="14">
        <v>2347.98</v>
      </c>
      <c r="C457" s="14">
        <v>2295.24</v>
      </c>
      <c r="D457" s="14">
        <v>2229.94</v>
      </c>
      <c r="E457" s="14">
        <v>2230.65</v>
      </c>
      <c r="F457" s="14">
        <v>2255.64</v>
      </c>
      <c r="G457" s="14">
        <v>2355.67</v>
      </c>
      <c r="H457" s="14">
        <v>2465.31</v>
      </c>
      <c r="I457" s="14">
        <v>2695.04</v>
      </c>
      <c r="J457" s="14">
        <v>2820.25</v>
      </c>
      <c r="K457" s="14">
        <v>2910.26</v>
      </c>
      <c r="L457" s="14">
        <v>2905.63</v>
      </c>
      <c r="M457" s="14">
        <v>2826.9</v>
      </c>
      <c r="N457" s="14">
        <v>2795.57</v>
      </c>
      <c r="O457" s="14">
        <v>2861.78</v>
      </c>
      <c r="P457" s="14">
        <v>2868.18</v>
      </c>
      <c r="Q457" s="14">
        <v>2853.44</v>
      </c>
      <c r="R457" s="14">
        <v>2839.71</v>
      </c>
      <c r="S457" s="14">
        <v>2835.47</v>
      </c>
      <c r="T457" s="14">
        <v>2926.17</v>
      </c>
      <c r="U457" s="14">
        <v>2927.8</v>
      </c>
      <c r="V457" s="14">
        <v>2813.08</v>
      </c>
      <c r="W457" s="14">
        <v>2752.51</v>
      </c>
      <c r="X457" s="14">
        <v>2637.78</v>
      </c>
      <c r="Y457" s="14">
        <v>2502.89</v>
      </c>
    </row>
    <row r="458" spans="1:25" ht="15.75">
      <c r="A458" s="9">
        <f>A$79</f>
        <v>41229</v>
      </c>
      <c r="B458" s="14">
        <v>2356.09</v>
      </c>
      <c r="C458" s="14">
        <v>2279.96</v>
      </c>
      <c r="D458" s="14">
        <v>2243.56</v>
      </c>
      <c r="E458" s="14">
        <v>2228.08</v>
      </c>
      <c r="F458" s="14">
        <v>2247.88</v>
      </c>
      <c r="G458" s="14">
        <v>2288.06</v>
      </c>
      <c r="H458" s="14">
        <v>2434.82</v>
      </c>
      <c r="I458" s="14">
        <v>2635.73</v>
      </c>
      <c r="J458" s="14">
        <v>2783.16</v>
      </c>
      <c r="K458" s="14">
        <v>2811.62</v>
      </c>
      <c r="L458" s="14">
        <v>2815.83</v>
      </c>
      <c r="M458" s="14">
        <v>2832.3</v>
      </c>
      <c r="N458" s="14">
        <v>2799.2</v>
      </c>
      <c r="O458" s="14">
        <v>2809.95</v>
      </c>
      <c r="P458" s="14">
        <v>2800.6</v>
      </c>
      <c r="Q458" s="14">
        <v>2792.9</v>
      </c>
      <c r="R458" s="14">
        <v>2789.11</v>
      </c>
      <c r="S458" s="14">
        <v>2788.52</v>
      </c>
      <c r="T458" s="14">
        <v>2820.9</v>
      </c>
      <c r="U458" s="14">
        <v>2802.27</v>
      </c>
      <c r="V458" s="14">
        <v>2777.59</v>
      </c>
      <c r="W458" s="14">
        <v>2738.36</v>
      </c>
      <c r="X458" s="14">
        <v>2588.35</v>
      </c>
      <c r="Y458" s="14">
        <v>2491.44</v>
      </c>
    </row>
    <row r="459" spans="1:25" ht="15.75">
      <c r="A459" s="9">
        <f>A$80</f>
        <v>41230</v>
      </c>
      <c r="B459" s="14">
        <v>2466.94</v>
      </c>
      <c r="C459" s="14">
        <v>2405.25</v>
      </c>
      <c r="D459" s="14">
        <v>2341.78</v>
      </c>
      <c r="E459" s="14">
        <v>2264.32</v>
      </c>
      <c r="F459" s="14">
        <v>2287.42</v>
      </c>
      <c r="G459" s="14">
        <v>2355.86</v>
      </c>
      <c r="H459" s="14">
        <v>2390.85</v>
      </c>
      <c r="I459" s="14">
        <v>2458.23</v>
      </c>
      <c r="J459" s="14">
        <v>2555.14</v>
      </c>
      <c r="K459" s="14">
        <v>2658.66</v>
      </c>
      <c r="L459" s="14">
        <v>2712.23</v>
      </c>
      <c r="M459" s="14">
        <v>2710.34</v>
      </c>
      <c r="N459" s="14">
        <v>2691.9</v>
      </c>
      <c r="O459" s="14">
        <v>2684.41</v>
      </c>
      <c r="P459" s="14">
        <v>2680.93</v>
      </c>
      <c r="Q459" s="14">
        <v>2704.07</v>
      </c>
      <c r="R459" s="14">
        <v>2718.44</v>
      </c>
      <c r="S459" s="14">
        <v>2773.74</v>
      </c>
      <c r="T459" s="14">
        <v>2829.05</v>
      </c>
      <c r="U459" s="14">
        <v>2826.4</v>
      </c>
      <c r="V459" s="14">
        <v>2784.26</v>
      </c>
      <c r="W459" s="14">
        <v>2760.42</v>
      </c>
      <c r="X459" s="14">
        <v>2632.08</v>
      </c>
      <c r="Y459" s="14">
        <v>2484.67</v>
      </c>
    </row>
    <row r="460" spans="1:25" ht="15.75">
      <c r="A460" s="9">
        <f>A$81</f>
        <v>41231</v>
      </c>
      <c r="B460" s="14">
        <v>2393.19</v>
      </c>
      <c r="C460" s="14">
        <v>2375.72</v>
      </c>
      <c r="D460" s="14">
        <v>2287.91</v>
      </c>
      <c r="E460" s="14">
        <v>2274.79</v>
      </c>
      <c r="F460" s="14">
        <v>2287.47</v>
      </c>
      <c r="G460" s="14">
        <v>2296.84</v>
      </c>
      <c r="H460" s="14">
        <v>2371.35</v>
      </c>
      <c r="I460" s="14">
        <v>2385.12</v>
      </c>
      <c r="J460" s="14">
        <v>2429.81</v>
      </c>
      <c r="K460" s="14">
        <v>2548.08</v>
      </c>
      <c r="L460" s="14">
        <v>2576.57</v>
      </c>
      <c r="M460" s="14">
        <v>2581.02</v>
      </c>
      <c r="N460" s="14">
        <v>2579.31</v>
      </c>
      <c r="O460" s="14">
        <v>2580.98</v>
      </c>
      <c r="P460" s="14">
        <v>2583.13</v>
      </c>
      <c r="Q460" s="14">
        <v>2594.11</v>
      </c>
      <c r="R460" s="14">
        <v>2661.59</v>
      </c>
      <c r="S460" s="14">
        <v>2728.66</v>
      </c>
      <c r="T460" s="14">
        <v>2810.03</v>
      </c>
      <c r="U460" s="14">
        <v>2795.22</v>
      </c>
      <c r="V460" s="14">
        <v>2756.36</v>
      </c>
      <c r="W460" s="14">
        <v>2701.1</v>
      </c>
      <c r="X460" s="14">
        <v>2586.59</v>
      </c>
      <c r="Y460" s="14">
        <v>2494.57</v>
      </c>
    </row>
    <row r="461" spans="1:25" ht="15.75">
      <c r="A461" s="9">
        <f>A$82</f>
        <v>41232</v>
      </c>
      <c r="B461" s="14">
        <v>2362.94</v>
      </c>
      <c r="C461" s="14">
        <v>2337.5</v>
      </c>
      <c r="D461" s="14">
        <v>2273.21</v>
      </c>
      <c r="E461" s="14">
        <v>2236.7</v>
      </c>
      <c r="F461" s="14">
        <v>2263.92</v>
      </c>
      <c r="G461" s="14">
        <v>2291.65</v>
      </c>
      <c r="H461" s="14">
        <v>2378.63</v>
      </c>
      <c r="I461" s="14">
        <v>2636.1</v>
      </c>
      <c r="J461" s="14">
        <v>2755.8</v>
      </c>
      <c r="K461" s="14">
        <v>2804.36</v>
      </c>
      <c r="L461" s="14">
        <v>2871.28</v>
      </c>
      <c r="M461" s="14">
        <v>2849.67</v>
      </c>
      <c r="N461" s="14">
        <v>2799.25</v>
      </c>
      <c r="O461" s="14">
        <v>2808.7</v>
      </c>
      <c r="P461" s="14">
        <v>2801.84</v>
      </c>
      <c r="Q461" s="14">
        <v>2792.82</v>
      </c>
      <c r="R461" s="14">
        <v>2792.87</v>
      </c>
      <c r="S461" s="14">
        <v>2798.42</v>
      </c>
      <c r="T461" s="14">
        <v>2831.97</v>
      </c>
      <c r="U461" s="14">
        <v>2837.18</v>
      </c>
      <c r="V461" s="14">
        <v>2779.85</v>
      </c>
      <c r="W461" s="14">
        <v>2746.92</v>
      </c>
      <c r="X461" s="14">
        <v>2593.06</v>
      </c>
      <c r="Y461" s="14">
        <v>2439.62</v>
      </c>
    </row>
    <row r="462" spans="1:25" ht="15.75">
      <c r="A462" s="9">
        <f>A$83</f>
        <v>41233</v>
      </c>
      <c r="B462" s="14">
        <v>2296.03</v>
      </c>
      <c r="C462" s="14">
        <v>2273.03</v>
      </c>
      <c r="D462" s="14">
        <v>2260.94</v>
      </c>
      <c r="E462" s="14">
        <v>2218.02</v>
      </c>
      <c r="F462" s="14">
        <v>2257.94</v>
      </c>
      <c r="G462" s="14">
        <v>2271.88</v>
      </c>
      <c r="H462" s="14">
        <v>2378.31</v>
      </c>
      <c r="I462" s="14">
        <v>2592</v>
      </c>
      <c r="J462" s="14">
        <v>2757.73</v>
      </c>
      <c r="K462" s="14">
        <v>2808.97</v>
      </c>
      <c r="L462" s="14">
        <v>2793.69</v>
      </c>
      <c r="M462" s="14">
        <v>2796.4</v>
      </c>
      <c r="N462" s="14">
        <v>2768.72</v>
      </c>
      <c r="O462" s="14">
        <v>2773.63</v>
      </c>
      <c r="P462" s="14">
        <v>2771.17</v>
      </c>
      <c r="Q462" s="14">
        <v>2762.35</v>
      </c>
      <c r="R462" s="14">
        <v>2763.18</v>
      </c>
      <c r="S462" s="14">
        <v>2764.19</v>
      </c>
      <c r="T462" s="14">
        <v>2792.42</v>
      </c>
      <c r="U462" s="14">
        <v>2782.76</v>
      </c>
      <c r="V462" s="14">
        <v>2765.93</v>
      </c>
      <c r="W462" s="14">
        <v>2673.23</v>
      </c>
      <c r="X462" s="14">
        <v>2579.13</v>
      </c>
      <c r="Y462" s="14">
        <v>2389.18</v>
      </c>
    </row>
    <row r="463" spans="1:25" ht="15.75">
      <c r="A463" s="9">
        <f>A$84</f>
        <v>41234</v>
      </c>
      <c r="B463" s="14">
        <v>2280.1</v>
      </c>
      <c r="C463" s="14">
        <v>2260.85</v>
      </c>
      <c r="D463" s="14">
        <v>2217.75</v>
      </c>
      <c r="E463" s="14">
        <v>2258.27</v>
      </c>
      <c r="F463" s="14">
        <v>2255.2</v>
      </c>
      <c r="G463" s="14">
        <v>2261.76</v>
      </c>
      <c r="H463" s="14">
        <v>2380.58</v>
      </c>
      <c r="I463" s="14">
        <v>2601.95</v>
      </c>
      <c r="J463" s="14">
        <v>2784.5</v>
      </c>
      <c r="K463" s="14">
        <v>2829.33</v>
      </c>
      <c r="L463" s="14">
        <v>2822.28</v>
      </c>
      <c r="M463" s="14">
        <v>2847.29</v>
      </c>
      <c r="N463" s="14">
        <v>2793.12</v>
      </c>
      <c r="O463" s="14">
        <v>2805.24</v>
      </c>
      <c r="P463" s="14">
        <v>2800.48</v>
      </c>
      <c r="Q463" s="14">
        <v>2786.93</v>
      </c>
      <c r="R463" s="14">
        <v>2785.3</v>
      </c>
      <c r="S463" s="14">
        <v>2788.66</v>
      </c>
      <c r="T463" s="14">
        <v>2890.11</v>
      </c>
      <c r="U463" s="14">
        <v>2814.9</v>
      </c>
      <c r="V463" s="14">
        <v>2762.38</v>
      </c>
      <c r="W463" s="14">
        <v>2680.52</v>
      </c>
      <c r="X463" s="14">
        <v>2584.21</v>
      </c>
      <c r="Y463" s="14">
        <v>2388.11</v>
      </c>
    </row>
    <row r="464" spans="1:25" ht="15.75">
      <c r="A464" s="9">
        <f>A$85</f>
        <v>41235</v>
      </c>
      <c r="B464" s="14">
        <v>2278.63</v>
      </c>
      <c r="C464" s="14">
        <v>2262.4</v>
      </c>
      <c r="D464" s="14">
        <v>2248.68</v>
      </c>
      <c r="E464" s="14">
        <v>2255.79</v>
      </c>
      <c r="F464" s="14">
        <v>2263.44</v>
      </c>
      <c r="G464" s="14">
        <v>2263.6</v>
      </c>
      <c r="H464" s="14">
        <v>2344.56</v>
      </c>
      <c r="I464" s="14">
        <v>2581.32</v>
      </c>
      <c r="J464" s="14">
        <v>2749.33</v>
      </c>
      <c r="K464" s="14">
        <v>2796.14</v>
      </c>
      <c r="L464" s="14">
        <v>2794.94</v>
      </c>
      <c r="M464" s="14">
        <v>2825.08</v>
      </c>
      <c r="N464" s="14">
        <v>2778.8</v>
      </c>
      <c r="O464" s="14">
        <v>2794.08</v>
      </c>
      <c r="P464" s="14">
        <v>2792.48</v>
      </c>
      <c r="Q464" s="14">
        <v>2776.8</v>
      </c>
      <c r="R464" s="14">
        <v>2786.83</v>
      </c>
      <c r="S464" s="14">
        <v>2785.16</v>
      </c>
      <c r="T464" s="14">
        <v>2883.84</v>
      </c>
      <c r="U464" s="14">
        <v>2836.32</v>
      </c>
      <c r="V464" s="14">
        <v>2767.2</v>
      </c>
      <c r="W464" s="14">
        <v>2742.17</v>
      </c>
      <c r="X464" s="14">
        <v>2571.71</v>
      </c>
      <c r="Y464" s="14">
        <v>2396.77</v>
      </c>
    </row>
    <row r="465" spans="1:25" ht="15.75">
      <c r="A465" s="9">
        <f>A$86</f>
        <v>41236</v>
      </c>
      <c r="B465" s="14">
        <v>2359.19</v>
      </c>
      <c r="C465" s="14">
        <v>2334.57</v>
      </c>
      <c r="D465" s="14">
        <v>2325.9</v>
      </c>
      <c r="E465" s="14">
        <v>2325.52</v>
      </c>
      <c r="F465" s="14">
        <v>2337.98</v>
      </c>
      <c r="G465" s="14">
        <v>2354.85</v>
      </c>
      <c r="H465" s="14">
        <v>2409.97</v>
      </c>
      <c r="I465" s="14">
        <v>2597.61</v>
      </c>
      <c r="J465" s="14">
        <v>2781.75</v>
      </c>
      <c r="K465" s="14">
        <v>2820</v>
      </c>
      <c r="L465" s="14">
        <v>2814.77</v>
      </c>
      <c r="M465" s="14">
        <v>2837.63</v>
      </c>
      <c r="N465" s="14">
        <v>2779.17</v>
      </c>
      <c r="O465" s="14">
        <v>2795.68</v>
      </c>
      <c r="P465" s="14">
        <v>2780.22</v>
      </c>
      <c r="Q465" s="14">
        <v>2777.23</v>
      </c>
      <c r="R465" s="14">
        <v>2775.04</v>
      </c>
      <c r="S465" s="14">
        <v>2784.81</v>
      </c>
      <c r="T465" s="14">
        <v>2860.02</v>
      </c>
      <c r="U465" s="14">
        <v>2802.03</v>
      </c>
      <c r="V465" s="14">
        <v>2753.3</v>
      </c>
      <c r="W465" s="14">
        <v>2659.18</v>
      </c>
      <c r="X465" s="14">
        <v>2511.35</v>
      </c>
      <c r="Y465" s="14">
        <v>2416.34</v>
      </c>
    </row>
    <row r="466" spans="1:25" ht="15.75">
      <c r="A466" s="9">
        <f>A$87</f>
        <v>41237</v>
      </c>
      <c r="B466" s="14">
        <v>2404.09</v>
      </c>
      <c r="C466" s="14">
        <v>2388.86</v>
      </c>
      <c r="D466" s="14">
        <v>2354.22</v>
      </c>
      <c r="E466" s="14">
        <v>2315.11</v>
      </c>
      <c r="F466" s="14">
        <v>2308</v>
      </c>
      <c r="G466" s="14">
        <v>2266.68</v>
      </c>
      <c r="H466" s="14">
        <v>2339.66</v>
      </c>
      <c r="I466" s="14">
        <v>2437.56</v>
      </c>
      <c r="J466" s="14">
        <v>2523.71</v>
      </c>
      <c r="K466" s="14">
        <v>2621.52</v>
      </c>
      <c r="L466" s="14">
        <v>2671.12</v>
      </c>
      <c r="M466" s="14">
        <v>2670.29</v>
      </c>
      <c r="N466" s="14">
        <v>2634.54</v>
      </c>
      <c r="O466" s="14">
        <v>2627.67</v>
      </c>
      <c r="P466" s="14">
        <v>2628.92</v>
      </c>
      <c r="Q466" s="14">
        <v>2605.2</v>
      </c>
      <c r="R466" s="14">
        <v>2651.29</v>
      </c>
      <c r="S466" s="14">
        <v>2771.97</v>
      </c>
      <c r="T466" s="14">
        <v>2849.91</v>
      </c>
      <c r="U466" s="14">
        <v>2810.87</v>
      </c>
      <c r="V466" s="14">
        <v>2753.39</v>
      </c>
      <c r="W466" s="14">
        <v>2691.06</v>
      </c>
      <c r="X466" s="14">
        <v>2594.33</v>
      </c>
      <c r="Y466" s="14">
        <v>2445.52</v>
      </c>
    </row>
    <row r="467" spans="1:25" ht="15.75">
      <c r="A467" s="9">
        <f>A$88</f>
        <v>41238</v>
      </c>
      <c r="B467" s="14">
        <v>2351.84</v>
      </c>
      <c r="C467" s="14">
        <v>2264.84</v>
      </c>
      <c r="D467" s="14">
        <v>2214.56</v>
      </c>
      <c r="E467" s="14">
        <v>2186.38</v>
      </c>
      <c r="F467" s="14">
        <v>2184.91</v>
      </c>
      <c r="G467" s="14">
        <v>2181.86</v>
      </c>
      <c r="H467" s="14">
        <v>1659.15</v>
      </c>
      <c r="I467" s="14">
        <v>2256.02</v>
      </c>
      <c r="J467" s="14">
        <v>2401.72</v>
      </c>
      <c r="K467" s="14">
        <v>2451.85</v>
      </c>
      <c r="L467" s="14">
        <v>2509.33</v>
      </c>
      <c r="M467" s="14">
        <v>2527.7</v>
      </c>
      <c r="N467" s="14">
        <v>2520.08</v>
      </c>
      <c r="O467" s="14">
        <v>2525.96</v>
      </c>
      <c r="P467" s="14">
        <v>2532.47</v>
      </c>
      <c r="Q467" s="14">
        <v>2532.67</v>
      </c>
      <c r="R467" s="14">
        <v>2640.34</v>
      </c>
      <c r="S467" s="14">
        <v>2683.63</v>
      </c>
      <c r="T467" s="14">
        <v>2774.15</v>
      </c>
      <c r="U467" s="14">
        <v>2769.92</v>
      </c>
      <c r="V467" s="14">
        <v>2711.81</v>
      </c>
      <c r="W467" s="14">
        <v>2673.72</v>
      </c>
      <c r="X467" s="14">
        <v>2524.55</v>
      </c>
      <c r="Y467" s="14">
        <v>2413.28</v>
      </c>
    </row>
    <row r="468" spans="1:25" ht="15.75">
      <c r="A468" s="9">
        <f>A$89</f>
        <v>41239</v>
      </c>
      <c r="B468" s="14">
        <v>2216.21</v>
      </c>
      <c r="C468" s="14">
        <v>2200.5</v>
      </c>
      <c r="D468" s="14">
        <v>2191.54</v>
      </c>
      <c r="E468" s="14">
        <v>2190.18</v>
      </c>
      <c r="F468" s="14">
        <v>2193.81</v>
      </c>
      <c r="G468" s="14">
        <v>2197.45</v>
      </c>
      <c r="H468" s="14">
        <v>2293.28</v>
      </c>
      <c r="I468" s="14">
        <v>2530.23</v>
      </c>
      <c r="J468" s="14">
        <v>2715.35</v>
      </c>
      <c r="K468" s="14">
        <v>2766.63</v>
      </c>
      <c r="L468" s="14">
        <v>2802.73</v>
      </c>
      <c r="M468" s="14">
        <v>2579.05</v>
      </c>
      <c r="N468" s="14">
        <v>2747.94</v>
      </c>
      <c r="O468" s="14">
        <v>2759.12</v>
      </c>
      <c r="P468" s="14">
        <v>2756.06</v>
      </c>
      <c r="Q468" s="14">
        <v>2749.32</v>
      </c>
      <c r="R468" s="14">
        <v>2748.48</v>
      </c>
      <c r="S468" s="14">
        <v>2752.09</v>
      </c>
      <c r="T468" s="14">
        <v>2776.09</v>
      </c>
      <c r="U468" s="14">
        <v>2790.57</v>
      </c>
      <c r="V468" s="14">
        <v>2755.66</v>
      </c>
      <c r="W468" s="14">
        <v>2664.34</v>
      </c>
      <c r="X468" s="14">
        <v>2573.89</v>
      </c>
      <c r="Y468" s="14">
        <v>2400.83</v>
      </c>
    </row>
    <row r="469" spans="1:25" ht="15.75">
      <c r="A469" s="9">
        <f>A$90</f>
        <v>41240</v>
      </c>
      <c r="B469" s="14">
        <v>2262.34</v>
      </c>
      <c r="C469" s="14">
        <v>2223.3</v>
      </c>
      <c r="D469" s="14">
        <v>2213.66</v>
      </c>
      <c r="E469" s="14">
        <v>2207.44</v>
      </c>
      <c r="F469" s="14">
        <v>2211.73</v>
      </c>
      <c r="G469" s="14">
        <v>2214.84</v>
      </c>
      <c r="H469" s="14">
        <v>2344.05</v>
      </c>
      <c r="I469" s="14">
        <v>2557.71</v>
      </c>
      <c r="J469" s="14">
        <v>2747.51</v>
      </c>
      <c r="K469" s="14">
        <v>2774.4</v>
      </c>
      <c r="L469" s="14">
        <v>2765.33</v>
      </c>
      <c r="M469" s="14">
        <v>2783.75</v>
      </c>
      <c r="N469" s="14">
        <v>2747.66</v>
      </c>
      <c r="O469" s="14">
        <v>2751.4</v>
      </c>
      <c r="P469" s="14">
        <v>2741.18</v>
      </c>
      <c r="Q469" s="14">
        <v>2727.67</v>
      </c>
      <c r="R469" s="14">
        <v>2734.11</v>
      </c>
      <c r="S469" s="14">
        <v>2740.8</v>
      </c>
      <c r="T469" s="14">
        <v>2765.69</v>
      </c>
      <c r="U469" s="14">
        <v>2758</v>
      </c>
      <c r="V469" s="14">
        <v>2746.67</v>
      </c>
      <c r="W469" s="14">
        <v>2661.92</v>
      </c>
      <c r="X469" s="14">
        <v>2552.46</v>
      </c>
      <c r="Y469" s="14">
        <v>2383.87</v>
      </c>
    </row>
    <row r="470" spans="1:25" ht="15.75">
      <c r="A470" s="9">
        <f>A$91</f>
        <v>41241</v>
      </c>
      <c r="B470" s="14">
        <v>2232.58</v>
      </c>
      <c r="C470" s="14">
        <v>2209.59</v>
      </c>
      <c r="D470" s="14">
        <v>2201.71</v>
      </c>
      <c r="E470" s="14">
        <v>2197.92</v>
      </c>
      <c r="F470" s="14">
        <v>2199</v>
      </c>
      <c r="G470" s="14">
        <v>2206.49</v>
      </c>
      <c r="H470" s="14">
        <v>2369.89</v>
      </c>
      <c r="I470" s="14">
        <v>2582.58</v>
      </c>
      <c r="J470" s="14">
        <v>2751.39</v>
      </c>
      <c r="K470" s="14">
        <v>2785.64</v>
      </c>
      <c r="L470" s="14">
        <v>2802.17</v>
      </c>
      <c r="M470" s="14">
        <v>2793.75</v>
      </c>
      <c r="N470" s="14">
        <v>2761.63</v>
      </c>
      <c r="O470" s="14">
        <v>2767.76</v>
      </c>
      <c r="P470" s="14">
        <v>2766.07</v>
      </c>
      <c r="Q470" s="14">
        <v>2756.56</v>
      </c>
      <c r="R470" s="14">
        <v>2764.24</v>
      </c>
      <c r="S470" s="14">
        <v>2765.75</v>
      </c>
      <c r="T470" s="14">
        <v>2795.4</v>
      </c>
      <c r="U470" s="14">
        <v>2795.53</v>
      </c>
      <c r="V470" s="14">
        <v>2749.28</v>
      </c>
      <c r="W470" s="14">
        <v>2656.39</v>
      </c>
      <c r="X470" s="14">
        <v>2577.16</v>
      </c>
      <c r="Y470" s="14">
        <v>2379.18</v>
      </c>
    </row>
    <row r="471" spans="1:25" ht="15.75">
      <c r="A471" s="9">
        <f>A$92</f>
        <v>41242</v>
      </c>
      <c r="B471" s="14">
        <v>2231.07</v>
      </c>
      <c r="C471" s="14">
        <v>2217.13</v>
      </c>
      <c r="D471" s="14">
        <v>2205.36</v>
      </c>
      <c r="E471" s="14">
        <v>2208.12</v>
      </c>
      <c r="F471" s="14">
        <v>2214.75</v>
      </c>
      <c r="G471" s="14">
        <v>2221.89</v>
      </c>
      <c r="H471" s="14">
        <v>2243.95</v>
      </c>
      <c r="I471" s="14">
        <v>2548.38</v>
      </c>
      <c r="J471" s="14">
        <v>2685.22</v>
      </c>
      <c r="K471" s="14">
        <v>2751.78</v>
      </c>
      <c r="L471" s="14">
        <v>2769.32</v>
      </c>
      <c r="M471" s="14">
        <v>2754.04</v>
      </c>
      <c r="N471" s="14">
        <v>2725.32</v>
      </c>
      <c r="O471" s="14">
        <v>2737.04</v>
      </c>
      <c r="P471" s="14">
        <v>2729.28</v>
      </c>
      <c r="Q471" s="14">
        <v>2719.62</v>
      </c>
      <c r="R471" s="14">
        <v>2749.8</v>
      </c>
      <c r="S471" s="14">
        <v>2737.73</v>
      </c>
      <c r="T471" s="14">
        <v>2773.25</v>
      </c>
      <c r="U471" s="14">
        <v>2780.37</v>
      </c>
      <c r="V471" s="14">
        <v>2715.17</v>
      </c>
      <c r="W471" s="14">
        <v>2652.77</v>
      </c>
      <c r="X471" s="14">
        <v>2530.62</v>
      </c>
      <c r="Y471" s="14">
        <v>2355.73</v>
      </c>
    </row>
    <row r="472" spans="1:25" ht="15.75">
      <c r="A472" s="9">
        <f>A$93</f>
        <v>41243</v>
      </c>
      <c r="B472" s="14">
        <v>2219.91</v>
      </c>
      <c r="C472" s="14">
        <v>2208.71</v>
      </c>
      <c r="D472" s="14">
        <v>2204.19</v>
      </c>
      <c r="E472" s="14">
        <v>2198.36</v>
      </c>
      <c r="F472" s="14">
        <v>2204.48</v>
      </c>
      <c r="G472" s="14">
        <v>2211.25</v>
      </c>
      <c r="H472" s="14">
        <v>2313.35</v>
      </c>
      <c r="I472" s="14">
        <v>2552.28</v>
      </c>
      <c r="J472" s="14">
        <v>2696.59</v>
      </c>
      <c r="K472" s="14">
        <v>2746.87</v>
      </c>
      <c r="L472" s="14">
        <v>2759.39</v>
      </c>
      <c r="M472" s="14">
        <v>2756.36</v>
      </c>
      <c r="N472" s="14">
        <v>2729.74</v>
      </c>
      <c r="O472" s="14">
        <v>2737.89</v>
      </c>
      <c r="P472" s="14">
        <v>2726.6</v>
      </c>
      <c r="Q472" s="14">
        <v>2718.19</v>
      </c>
      <c r="R472" s="14">
        <v>2724.97</v>
      </c>
      <c r="S472" s="14">
        <v>2726.78</v>
      </c>
      <c r="T472" s="14">
        <v>2762.5</v>
      </c>
      <c r="U472" s="14">
        <v>2766.01</v>
      </c>
      <c r="V472" s="14">
        <v>2702.52</v>
      </c>
      <c r="W472" s="14">
        <v>2647.51</v>
      </c>
      <c r="X472" s="14">
        <v>2529.22</v>
      </c>
      <c r="Y472" s="14">
        <v>2369.9</v>
      </c>
    </row>
    <row r="473" s="59" customFormat="1" ht="20.25" customHeight="1">
      <c r="A473" s="5"/>
    </row>
    <row r="474" spans="1:25" s="59" customFormat="1" ht="15.75">
      <c r="A474" s="68" t="s">
        <v>13</v>
      </c>
      <c r="B474" s="68" t="s">
        <v>53</v>
      </c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</row>
    <row r="475" spans="1:25" s="59" customFormat="1" ht="39" customHeight="1">
      <c r="A475" s="68"/>
      <c r="B475" s="6" t="s">
        <v>14</v>
      </c>
      <c r="C475" s="6" t="s">
        <v>15</v>
      </c>
      <c r="D475" s="6" t="s">
        <v>16</v>
      </c>
      <c r="E475" s="6" t="s">
        <v>17</v>
      </c>
      <c r="F475" s="6" t="s">
        <v>18</v>
      </c>
      <c r="G475" s="6" t="s">
        <v>19</v>
      </c>
      <c r="H475" s="6" t="s">
        <v>20</v>
      </c>
      <c r="I475" s="6" t="s">
        <v>21</v>
      </c>
      <c r="J475" s="6" t="s">
        <v>22</v>
      </c>
      <c r="K475" s="6" t="s">
        <v>23</v>
      </c>
      <c r="L475" s="6" t="s">
        <v>24</v>
      </c>
      <c r="M475" s="6" t="s">
        <v>25</v>
      </c>
      <c r="N475" s="6" t="s">
        <v>26</v>
      </c>
      <c r="O475" s="6" t="s">
        <v>27</v>
      </c>
      <c r="P475" s="6" t="s">
        <v>28</v>
      </c>
      <c r="Q475" s="6" t="s">
        <v>29</v>
      </c>
      <c r="R475" s="6" t="s">
        <v>30</v>
      </c>
      <c r="S475" s="6" t="s">
        <v>31</v>
      </c>
      <c r="T475" s="6" t="s">
        <v>32</v>
      </c>
      <c r="U475" s="6" t="s">
        <v>33</v>
      </c>
      <c r="V475" s="6" t="s">
        <v>34</v>
      </c>
      <c r="W475" s="6" t="s">
        <v>35</v>
      </c>
      <c r="X475" s="6" t="s">
        <v>36</v>
      </c>
      <c r="Y475" s="6" t="s">
        <v>37</v>
      </c>
    </row>
    <row r="476" spans="1:25" ht="15.75">
      <c r="A476" s="9">
        <f>A$64</f>
        <v>41214</v>
      </c>
      <c r="B476" s="51">
        <v>0</v>
      </c>
      <c r="C476" s="51">
        <v>0</v>
      </c>
      <c r="D476" s="51">
        <v>0</v>
      </c>
      <c r="E476" s="51">
        <v>41.97</v>
      </c>
      <c r="F476" s="51">
        <v>0.07</v>
      </c>
      <c r="G476" s="51">
        <v>68.71</v>
      </c>
      <c r="H476" s="51">
        <v>189.13</v>
      </c>
      <c r="I476" s="51">
        <v>20.46</v>
      </c>
      <c r="J476" s="51">
        <v>5.16</v>
      </c>
      <c r="K476" s="51">
        <v>0.01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1">
        <v>0</v>
      </c>
      <c r="T476" s="51">
        <v>0</v>
      </c>
      <c r="U476" s="51">
        <v>0</v>
      </c>
      <c r="V476" s="51">
        <v>0</v>
      </c>
      <c r="W476" s="51">
        <v>0</v>
      </c>
      <c r="X476" s="51">
        <v>0</v>
      </c>
      <c r="Y476" s="51">
        <v>0</v>
      </c>
    </row>
    <row r="477" spans="1:25" ht="15.75">
      <c r="A477" s="9">
        <f>A$65</f>
        <v>41215</v>
      </c>
      <c r="B477" s="51">
        <v>0</v>
      </c>
      <c r="C477" s="51">
        <v>0</v>
      </c>
      <c r="D477" s="51">
        <v>0</v>
      </c>
      <c r="E477" s="51">
        <v>20.04</v>
      </c>
      <c r="F477" s="51">
        <v>0</v>
      </c>
      <c r="G477" s="51">
        <v>88.27</v>
      </c>
      <c r="H477" s="51">
        <v>102.35</v>
      </c>
      <c r="I477" s="51">
        <v>103.84</v>
      </c>
      <c r="J477" s="51">
        <v>69.54</v>
      </c>
      <c r="K477" s="51">
        <v>69.94</v>
      </c>
      <c r="L477" s="51">
        <v>0</v>
      </c>
      <c r="M477" s="51">
        <v>0.25</v>
      </c>
      <c r="N477" s="51">
        <v>40.97</v>
      </c>
      <c r="O477" s="51">
        <v>22.9</v>
      </c>
      <c r="P477" s="51">
        <v>0</v>
      </c>
      <c r="Q477" s="51">
        <v>0</v>
      </c>
      <c r="R477" s="51">
        <v>0</v>
      </c>
      <c r="S477" s="51">
        <v>103</v>
      </c>
      <c r="T477" s="51">
        <v>0</v>
      </c>
      <c r="U477" s="51">
        <v>0</v>
      </c>
      <c r="V477" s="51">
        <v>0</v>
      </c>
      <c r="W477" s="51">
        <v>0</v>
      </c>
      <c r="X477" s="51">
        <v>0</v>
      </c>
      <c r="Y477" s="51">
        <v>0</v>
      </c>
    </row>
    <row r="478" spans="1:25" ht="15.75">
      <c r="A478" s="9">
        <f>A$66</f>
        <v>41216</v>
      </c>
      <c r="B478" s="51">
        <v>0</v>
      </c>
      <c r="C478" s="51">
        <v>0</v>
      </c>
      <c r="D478" s="51">
        <v>0</v>
      </c>
      <c r="E478" s="51">
        <v>4.6</v>
      </c>
      <c r="F478" s="51">
        <v>50.19</v>
      </c>
      <c r="G478" s="51">
        <v>131.04</v>
      </c>
      <c r="H478" s="51">
        <v>80.18</v>
      </c>
      <c r="I478" s="51">
        <v>96.35</v>
      </c>
      <c r="J478" s="51">
        <v>80.68</v>
      </c>
      <c r="K478" s="51">
        <v>43.26</v>
      </c>
      <c r="L478" s="51">
        <v>11.11</v>
      </c>
      <c r="M478" s="51">
        <v>0</v>
      </c>
      <c r="N478" s="51">
        <v>0</v>
      </c>
      <c r="O478" s="51">
        <v>0</v>
      </c>
      <c r="P478" s="51">
        <v>3.21</v>
      </c>
      <c r="Q478" s="51">
        <v>4.88</v>
      </c>
      <c r="R478" s="51">
        <v>72.1</v>
      </c>
      <c r="S478" s="51">
        <v>165.17</v>
      </c>
      <c r="T478" s="51">
        <v>668.03</v>
      </c>
      <c r="U478" s="51">
        <v>423.15</v>
      </c>
      <c r="V478" s="51">
        <v>265.04</v>
      </c>
      <c r="W478" s="51">
        <v>137.37</v>
      </c>
      <c r="X478" s="51">
        <v>0</v>
      </c>
      <c r="Y478" s="51">
        <v>0</v>
      </c>
    </row>
    <row r="479" spans="1:25" ht="15.75">
      <c r="A479" s="9">
        <f>A$67</f>
        <v>41217</v>
      </c>
      <c r="B479" s="51">
        <v>0</v>
      </c>
      <c r="C479" s="51">
        <v>0</v>
      </c>
      <c r="D479" s="51">
        <v>0.28</v>
      </c>
      <c r="E479" s="51">
        <v>8.73</v>
      </c>
      <c r="F479" s="51">
        <v>41.86</v>
      </c>
      <c r="G479" s="51">
        <v>81.49</v>
      </c>
      <c r="H479" s="51">
        <v>75.79</v>
      </c>
      <c r="I479" s="51">
        <v>50.29</v>
      </c>
      <c r="J479" s="51">
        <v>17.79</v>
      </c>
      <c r="K479" s="51">
        <v>26.86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0</v>
      </c>
      <c r="R479" s="51">
        <v>0</v>
      </c>
      <c r="S479" s="51">
        <v>0.04</v>
      </c>
      <c r="T479" s="51">
        <v>0</v>
      </c>
      <c r="U479" s="51">
        <v>0</v>
      </c>
      <c r="V479" s="51">
        <v>0</v>
      </c>
      <c r="W479" s="51">
        <v>0</v>
      </c>
      <c r="X479" s="51">
        <v>0</v>
      </c>
      <c r="Y479" s="51">
        <v>0</v>
      </c>
    </row>
    <row r="480" spans="1:25" ht="15.75">
      <c r="A480" s="9">
        <f>A$68</f>
        <v>41218</v>
      </c>
      <c r="B480" s="51">
        <v>0</v>
      </c>
      <c r="C480" s="51">
        <v>0</v>
      </c>
      <c r="D480" s="51">
        <v>0</v>
      </c>
      <c r="E480" s="51">
        <v>0</v>
      </c>
      <c r="F480" s="51">
        <v>0</v>
      </c>
      <c r="G480" s="51">
        <v>0</v>
      </c>
      <c r="H480" s="51">
        <v>34.14</v>
      </c>
      <c r="I480" s="51">
        <v>36.64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1">
        <v>13.53</v>
      </c>
      <c r="T480" s="51">
        <v>0</v>
      </c>
      <c r="U480" s="51">
        <v>0</v>
      </c>
      <c r="V480" s="51">
        <v>0</v>
      </c>
      <c r="W480" s="51">
        <v>0</v>
      </c>
      <c r="X480" s="51">
        <v>0</v>
      </c>
      <c r="Y480" s="51">
        <v>0</v>
      </c>
    </row>
    <row r="481" spans="1:25" ht="15.75">
      <c r="A481" s="9">
        <f>A$69</f>
        <v>41219</v>
      </c>
      <c r="B481" s="51">
        <v>0</v>
      </c>
      <c r="C481" s="51">
        <v>0</v>
      </c>
      <c r="D481" s="51">
        <v>0</v>
      </c>
      <c r="E481" s="51">
        <v>0</v>
      </c>
      <c r="F481" s="51">
        <v>0</v>
      </c>
      <c r="G481" s="51">
        <v>20.49</v>
      </c>
      <c r="H481" s="51">
        <v>35.59</v>
      </c>
      <c r="I481" s="51">
        <v>2.48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1">
        <v>0</v>
      </c>
      <c r="T481" s="51">
        <v>0</v>
      </c>
      <c r="U481" s="51">
        <v>0</v>
      </c>
      <c r="V481" s="51">
        <v>0</v>
      </c>
      <c r="W481" s="51">
        <v>0</v>
      </c>
      <c r="X481" s="51">
        <v>0</v>
      </c>
      <c r="Y481" s="51">
        <v>0</v>
      </c>
    </row>
    <row r="482" spans="1:25" ht="15.75">
      <c r="A482" s="9">
        <f>A$70</f>
        <v>41220</v>
      </c>
      <c r="B482" s="51">
        <v>0</v>
      </c>
      <c r="C482" s="51">
        <v>0</v>
      </c>
      <c r="D482" s="51">
        <v>0</v>
      </c>
      <c r="E482" s="51">
        <v>0</v>
      </c>
      <c r="F482" s="51">
        <v>0</v>
      </c>
      <c r="G482" s="51">
        <v>105.32</v>
      </c>
      <c r="H482" s="51">
        <v>92.54</v>
      </c>
      <c r="I482" s="51">
        <v>2.67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1">
        <v>0</v>
      </c>
      <c r="T482" s="51">
        <v>0</v>
      </c>
      <c r="U482" s="51">
        <v>0</v>
      </c>
      <c r="V482" s="51">
        <v>0</v>
      </c>
      <c r="W482" s="51">
        <v>0</v>
      </c>
      <c r="X482" s="51">
        <v>0</v>
      </c>
      <c r="Y482" s="51">
        <v>0</v>
      </c>
    </row>
    <row r="483" spans="1:25" ht="15.75">
      <c r="A483" s="9">
        <f>A$71</f>
        <v>41221</v>
      </c>
      <c r="B483" s="51">
        <v>0</v>
      </c>
      <c r="C483" s="51">
        <v>0</v>
      </c>
      <c r="D483" s="51">
        <v>0.34</v>
      </c>
      <c r="E483" s="51">
        <v>599.04</v>
      </c>
      <c r="F483" s="51">
        <v>176.31</v>
      </c>
      <c r="G483" s="51">
        <v>239.14</v>
      </c>
      <c r="H483" s="51">
        <v>153.38</v>
      </c>
      <c r="I483" s="51">
        <v>56.07</v>
      </c>
      <c r="J483" s="51">
        <v>18.68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1">
        <v>19.25</v>
      </c>
      <c r="T483" s="51">
        <v>20.07</v>
      </c>
      <c r="U483" s="51">
        <v>0</v>
      </c>
      <c r="V483" s="51">
        <v>0</v>
      </c>
      <c r="W483" s="51">
        <v>0</v>
      </c>
      <c r="X483" s="51">
        <v>0</v>
      </c>
      <c r="Y483" s="51">
        <v>0</v>
      </c>
    </row>
    <row r="484" spans="1:25" ht="15.75">
      <c r="A484" s="9">
        <f>A$72</f>
        <v>41222</v>
      </c>
      <c r="B484" s="51">
        <v>0</v>
      </c>
      <c r="C484" s="51">
        <v>0</v>
      </c>
      <c r="D484" s="51">
        <v>0</v>
      </c>
      <c r="E484" s="51">
        <v>427.52</v>
      </c>
      <c r="F484" s="51">
        <v>479.96</v>
      </c>
      <c r="G484" s="51">
        <v>211.46</v>
      </c>
      <c r="H484" s="51">
        <v>137.04</v>
      </c>
      <c r="I484" s="51">
        <v>114.34</v>
      </c>
      <c r="J484" s="51">
        <v>86.33</v>
      </c>
      <c r="K484" s="51">
        <v>54.38</v>
      </c>
      <c r="L484" s="51">
        <v>43.93</v>
      </c>
      <c r="M484" s="51">
        <v>37.98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1">
        <v>0</v>
      </c>
      <c r="T484" s="51">
        <v>0</v>
      </c>
      <c r="U484" s="51">
        <v>0</v>
      </c>
      <c r="V484" s="51">
        <v>0</v>
      </c>
      <c r="W484" s="51">
        <v>0</v>
      </c>
      <c r="X484" s="51">
        <v>0</v>
      </c>
      <c r="Y484" s="51">
        <v>0</v>
      </c>
    </row>
    <row r="485" spans="1:25" ht="15.75">
      <c r="A485" s="9">
        <f>A$73</f>
        <v>41223</v>
      </c>
      <c r="B485" s="51">
        <v>0</v>
      </c>
      <c r="C485" s="51">
        <v>0</v>
      </c>
      <c r="D485" s="51">
        <v>2.58</v>
      </c>
      <c r="E485" s="51">
        <v>3.45</v>
      </c>
      <c r="F485" s="51">
        <v>24.84</v>
      </c>
      <c r="G485" s="51">
        <v>71.78</v>
      </c>
      <c r="H485" s="51">
        <v>67.65</v>
      </c>
      <c r="I485" s="51">
        <v>99.06</v>
      </c>
      <c r="J485" s="51">
        <v>0.4</v>
      </c>
      <c r="K485" s="51">
        <v>0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2.4</v>
      </c>
      <c r="R485" s="51">
        <v>9.14</v>
      </c>
      <c r="S485" s="51">
        <v>54.09</v>
      </c>
      <c r="T485" s="51">
        <v>18.53</v>
      </c>
      <c r="U485" s="51">
        <v>0</v>
      </c>
      <c r="V485" s="51">
        <v>0</v>
      </c>
      <c r="W485" s="51">
        <v>0</v>
      </c>
      <c r="X485" s="51">
        <v>0</v>
      </c>
      <c r="Y485" s="51">
        <v>0</v>
      </c>
    </row>
    <row r="486" spans="1:25" ht="15.75">
      <c r="A486" s="9">
        <f>A$74</f>
        <v>41224</v>
      </c>
      <c r="B486" s="51">
        <v>0</v>
      </c>
      <c r="C486" s="51">
        <v>18.47</v>
      </c>
      <c r="D486" s="51">
        <v>7.75</v>
      </c>
      <c r="E486" s="51">
        <v>49.23</v>
      </c>
      <c r="F486" s="51">
        <v>94.84</v>
      </c>
      <c r="G486" s="51">
        <v>43.8</v>
      </c>
      <c r="H486" s="51">
        <v>552.95</v>
      </c>
      <c r="I486" s="51">
        <v>74.94</v>
      </c>
      <c r="J486" s="51">
        <v>75.7</v>
      </c>
      <c r="K486" s="51">
        <v>20.12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79.06</v>
      </c>
      <c r="S486" s="51">
        <v>136.65</v>
      </c>
      <c r="T486" s="51">
        <v>47</v>
      </c>
      <c r="U486" s="51">
        <v>17.76</v>
      </c>
      <c r="V486" s="51">
        <v>1.34</v>
      </c>
      <c r="W486" s="51">
        <v>12.54</v>
      </c>
      <c r="X486" s="51">
        <v>0</v>
      </c>
      <c r="Y486" s="51">
        <v>0</v>
      </c>
    </row>
    <row r="487" spans="1:25" ht="15.75">
      <c r="A487" s="9">
        <f>A$75</f>
        <v>41225</v>
      </c>
      <c r="B487" s="51">
        <v>0</v>
      </c>
      <c r="C487" s="51">
        <v>0.29</v>
      </c>
      <c r="D487" s="51">
        <v>14.48</v>
      </c>
      <c r="E487" s="51">
        <v>39.48</v>
      </c>
      <c r="F487" s="51">
        <v>0</v>
      </c>
      <c r="G487" s="51">
        <v>151.21</v>
      </c>
      <c r="H487" s="51">
        <v>139.42</v>
      </c>
      <c r="I487" s="51">
        <v>115.04</v>
      </c>
      <c r="J487" s="51">
        <v>56.84</v>
      </c>
      <c r="K487" s="51">
        <v>27.76</v>
      </c>
      <c r="L487" s="51">
        <v>0</v>
      </c>
      <c r="M487" s="51">
        <v>0</v>
      </c>
      <c r="N487" s="51">
        <v>34.86</v>
      </c>
      <c r="O487" s="51">
        <v>33.63</v>
      </c>
      <c r="P487" s="51">
        <v>0</v>
      </c>
      <c r="Q487" s="51">
        <v>0</v>
      </c>
      <c r="R487" s="51">
        <v>2.74</v>
      </c>
      <c r="S487" s="51">
        <v>31.87</v>
      </c>
      <c r="T487" s="51">
        <v>52.55</v>
      </c>
      <c r="U487" s="51">
        <v>0</v>
      </c>
      <c r="V487" s="51">
        <v>0</v>
      </c>
      <c r="W487" s="51">
        <v>0</v>
      </c>
      <c r="X487" s="51">
        <v>0</v>
      </c>
      <c r="Y487" s="51">
        <v>0</v>
      </c>
    </row>
    <row r="488" spans="1:25" ht="15.75">
      <c r="A488" s="9">
        <f>A$76</f>
        <v>41226</v>
      </c>
      <c r="B488" s="51">
        <v>0</v>
      </c>
      <c r="C488" s="51">
        <v>0</v>
      </c>
      <c r="D488" s="51">
        <v>0</v>
      </c>
      <c r="E488" s="51">
        <v>11.02</v>
      </c>
      <c r="F488" s="51">
        <v>39.99</v>
      </c>
      <c r="G488" s="51">
        <v>125.44</v>
      </c>
      <c r="H488" s="51">
        <v>109.94</v>
      </c>
      <c r="I488" s="51">
        <v>77.13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1">
        <v>0</v>
      </c>
      <c r="T488" s="51">
        <v>0</v>
      </c>
      <c r="U488" s="51">
        <v>0</v>
      </c>
      <c r="V488" s="51">
        <v>0</v>
      </c>
      <c r="W488" s="51">
        <v>0</v>
      </c>
      <c r="X488" s="51">
        <v>0</v>
      </c>
      <c r="Y488" s="51">
        <v>0</v>
      </c>
    </row>
    <row r="489" spans="1:25" ht="15.75">
      <c r="A489" s="9">
        <f>A$77</f>
        <v>41227</v>
      </c>
      <c r="B489" s="51">
        <v>0</v>
      </c>
      <c r="C489" s="51">
        <v>0</v>
      </c>
      <c r="D489" s="51">
        <v>3.79</v>
      </c>
      <c r="E489" s="51">
        <v>32.99</v>
      </c>
      <c r="F489" s="51">
        <v>0</v>
      </c>
      <c r="G489" s="51">
        <v>87.35</v>
      </c>
      <c r="H489" s="51">
        <v>132.86</v>
      </c>
      <c r="I489" s="51">
        <v>105.78</v>
      </c>
      <c r="J489" s="51">
        <v>24.34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1">
        <v>20.75</v>
      </c>
      <c r="T489" s="51">
        <v>0.86</v>
      </c>
      <c r="U489" s="51">
        <v>0</v>
      </c>
      <c r="V489" s="51">
        <v>0</v>
      </c>
      <c r="W489" s="51">
        <v>0</v>
      </c>
      <c r="X489" s="51">
        <v>0</v>
      </c>
      <c r="Y489" s="51">
        <v>0</v>
      </c>
    </row>
    <row r="490" spans="1:25" ht="15.75">
      <c r="A490" s="9">
        <f>A$78</f>
        <v>41228</v>
      </c>
      <c r="B490" s="51">
        <v>33.15</v>
      </c>
      <c r="C490" s="51">
        <v>20.79</v>
      </c>
      <c r="D490" s="51">
        <v>17.15</v>
      </c>
      <c r="E490" s="51">
        <v>56.43</v>
      </c>
      <c r="F490" s="51">
        <v>109.52</v>
      </c>
      <c r="G490" s="51">
        <v>124.69</v>
      </c>
      <c r="H490" s="51">
        <v>114.81</v>
      </c>
      <c r="I490" s="51">
        <v>62.52</v>
      </c>
      <c r="J490" s="51">
        <v>41.44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1">
        <v>3.83</v>
      </c>
      <c r="T490" s="51">
        <v>0</v>
      </c>
      <c r="U490" s="51">
        <v>0</v>
      </c>
      <c r="V490" s="51">
        <v>0</v>
      </c>
      <c r="W490" s="51">
        <v>0</v>
      </c>
      <c r="X490" s="51">
        <v>0</v>
      </c>
      <c r="Y490" s="51">
        <v>0</v>
      </c>
    </row>
    <row r="491" spans="1:25" ht="15.75">
      <c r="A491" s="9">
        <f>A$79</f>
        <v>41229</v>
      </c>
      <c r="B491" s="51">
        <v>0</v>
      </c>
      <c r="C491" s="51">
        <v>0</v>
      </c>
      <c r="D491" s="51">
        <v>0</v>
      </c>
      <c r="E491" s="51">
        <v>0</v>
      </c>
      <c r="F491" s="51">
        <v>77.58</v>
      </c>
      <c r="G491" s="51">
        <v>159.18</v>
      </c>
      <c r="H491" s="51">
        <v>170.17</v>
      </c>
      <c r="I491" s="51">
        <v>128.63</v>
      </c>
      <c r="J491" s="51">
        <v>46.87</v>
      </c>
      <c r="K491" s="51">
        <v>8.6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0</v>
      </c>
      <c r="S491" s="51">
        <v>32.47</v>
      </c>
      <c r="T491" s="51">
        <v>0</v>
      </c>
      <c r="U491" s="51">
        <v>0</v>
      </c>
      <c r="V491" s="51">
        <v>0</v>
      </c>
      <c r="W491" s="51">
        <v>0</v>
      </c>
      <c r="X491" s="51">
        <v>0</v>
      </c>
      <c r="Y491" s="51">
        <v>0</v>
      </c>
    </row>
    <row r="492" spans="1:25" ht="15.75">
      <c r="A492" s="9">
        <f>A$80</f>
        <v>41230</v>
      </c>
      <c r="B492" s="51">
        <v>0</v>
      </c>
      <c r="C492" s="51">
        <v>0</v>
      </c>
      <c r="D492" s="51">
        <v>0</v>
      </c>
      <c r="E492" s="51">
        <v>0</v>
      </c>
      <c r="F492" s="51">
        <v>16.81</v>
      </c>
      <c r="G492" s="51">
        <v>31.83</v>
      </c>
      <c r="H492" s="51">
        <v>77.92</v>
      </c>
      <c r="I492" s="51">
        <v>74.21</v>
      </c>
      <c r="J492" s="51">
        <v>71.41</v>
      </c>
      <c r="K492" s="51">
        <v>31.75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0</v>
      </c>
      <c r="S492" s="51">
        <v>69.32</v>
      </c>
      <c r="T492" s="51">
        <v>111.98</v>
      </c>
      <c r="U492" s="51">
        <v>0</v>
      </c>
      <c r="V492" s="51">
        <v>0</v>
      </c>
      <c r="W492" s="51">
        <v>0</v>
      </c>
      <c r="X492" s="51">
        <v>0</v>
      </c>
      <c r="Y492" s="51">
        <v>0</v>
      </c>
    </row>
    <row r="493" spans="1:25" ht="15.75">
      <c r="A493" s="9">
        <f>A$81</f>
        <v>41231</v>
      </c>
      <c r="B493" s="51">
        <v>0</v>
      </c>
      <c r="C493" s="51">
        <v>0</v>
      </c>
      <c r="D493" s="51">
        <v>0</v>
      </c>
      <c r="E493" s="51">
        <v>0</v>
      </c>
      <c r="F493" s="51">
        <v>0</v>
      </c>
      <c r="G493" s="51">
        <v>0</v>
      </c>
      <c r="H493" s="51">
        <v>0</v>
      </c>
      <c r="I493" s="51">
        <v>1.68</v>
      </c>
      <c r="J493" s="51">
        <v>58.61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1">
        <v>36.45</v>
      </c>
      <c r="T493" s="51">
        <v>0</v>
      </c>
      <c r="U493" s="51">
        <v>0</v>
      </c>
      <c r="V493" s="51">
        <v>0</v>
      </c>
      <c r="W493" s="51">
        <v>0</v>
      </c>
      <c r="X493" s="51">
        <v>0</v>
      </c>
      <c r="Y493" s="51">
        <v>0</v>
      </c>
    </row>
    <row r="494" spans="1:25" ht="15.75">
      <c r="A494" s="9">
        <f>A$82</f>
        <v>41232</v>
      </c>
      <c r="B494" s="51">
        <v>0</v>
      </c>
      <c r="C494" s="51">
        <v>0</v>
      </c>
      <c r="D494" s="51">
        <v>0</v>
      </c>
      <c r="E494" s="51">
        <v>0</v>
      </c>
      <c r="F494" s="51">
        <v>39.81</v>
      </c>
      <c r="G494" s="51">
        <v>69.36</v>
      </c>
      <c r="H494" s="51">
        <v>171.11</v>
      </c>
      <c r="I494" s="51">
        <v>111.82</v>
      </c>
      <c r="J494" s="51">
        <v>43.02</v>
      </c>
      <c r="K494" s="51">
        <v>9.13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16.93</v>
      </c>
      <c r="S494" s="51">
        <v>108.46</v>
      </c>
      <c r="T494" s="51">
        <v>272.92</v>
      </c>
      <c r="U494" s="51">
        <v>0</v>
      </c>
      <c r="V494" s="51">
        <v>0</v>
      </c>
      <c r="W494" s="51">
        <v>0</v>
      </c>
      <c r="X494" s="51">
        <v>0</v>
      </c>
      <c r="Y494" s="51">
        <v>8.6</v>
      </c>
    </row>
    <row r="495" spans="1:25" ht="15.75">
      <c r="A495" s="9">
        <f>A$83</f>
        <v>41233</v>
      </c>
      <c r="B495" s="51">
        <v>0</v>
      </c>
      <c r="C495" s="51">
        <v>0</v>
      </c>
      <c r="D495" s="51">
        <v>0</v>
      </c>
      <c r="E495" s="51">
        <v>0</v>
      </c>
      <c r="F495" s="51">
        <v>0</v>
      </c>
      <c r="G495" s="51">
        <v>15.95</v>
      </c>
      <c r="H495" s="51">
        <v>132.03</v>
      </c>
      <c r="I495" s="51">
        <v>36.8</v>
      </c>
      <c r="J495" s="51">
        <v>37.96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1">
        <v>28.05</v>
      </c>
      <c r="T495" s="51">
        <v>3.68</v>
      </c>
      <c r="U495" s="51">
        <v>0</v>
      </c>
      <c r="V495" s="51">
        <v>0</v>
      </c>
      <c r="W495" s="51">
        <v>0</v>
      </c>
      <c r="X495" s="51">
        <v>0</v>
      </c>
      <c r="Y495" s="51">
        <v>5.96</v>
      </c>
    </row>
    <row r="496" spans="1:25" ht="15.75">
      <c r="A496" s="9">
        <f>A$84</f>
        <v>41234</v>
      </c>
      <c r="B496" s="51">
        <v>0</v>
      </c>
      <c r="C496" s="51">
        <v>0</v>
      </c>
      <c r="D496" s="51">
        <v>0</v>
      </c>
      <c r="E496" s="51">
        <v>0</v>
      </c>
      <c r="F496" s="51">
        <v>0</v>
      </c>
      <c r="G496" s="51">
        <v>0</v>
      </c>
      <c r="H496" s="51">
        <v>82.37</v>
      </c>
      <c r="I496" s="51">
        <v>46.26</v>
      </c>
      <c r="J496" s="51">
        <v>14.1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0</v>
      </c>
      <c r="S496" s="51">
        <v>123.99</v>
      </c>
      <c r="T496" s="51">
        <v>31.02</v>
      </c>
      <c r="U496" s="51">
        <v>0</v>
      </c>
      <c r="V496" s="51">
        <v>0</v>
      </c>
      <c r="W496" s="51">
        <v>0</v>
      </c>
      <c r="X496" s="51">
        <v>0</v>
      </c>
      <c r="Y496" s="51">
        <v>0</v>
      </c>
    </row>
    <row r="497" spans="1:25" ht="15.75">
      <c r="A497" s="9">
        <f>A$85</f>
        <v>41235</v>
      </c>
      <c r="B497" s="51">
        <v>0</v>
      </c>
      <c r="C497" s="51">
        <v>0</v>
      </c>
      <c r="D497" s="51">
        <v>0</v>
      </c>
      <c r="E497" s="51">
        <v>0</v>
      </c>
      <c r="F497" s="51">
        <v>29.94</v>
      </c>
      <c r="G497" s="51">
        <v>80.14</v>
      </c>
      <c r="H497" s="51">
        <v>141.46</v>
      </c>
      <c r="I497" s="51">
        <v>105.04</v>
      </c>
      <c r="J497" s="51">
        <v>17.9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0</v>
      </c>
      <c r="S497" s="51">
        <v>0</v>
      </c>
      <c r="T497" s="51">
        <v>0</v>
      </c>
      <c r="U497" s="51">
        <v>0</v>
      </c>
      <c r="V497" s="51">
        <v>0</v>
      </c>
      <c r="W497" s="51">
        <v>0</v>
      </c>
      <c r="X497" s="51">
        <v>0</v>
      </c>
      <c r="Y497" s="51">
        <v>0</v>
      </c>
    </row>
    <row r="498" spans="1:25" ht="15.75">
      <c r="A498" s="9">
        <f>A$86</f>
        <v>41236</v>
      </c>
      <c r="B498" s="51">
        <v>0</v>
      </c>
      <c r="C498" s="51">
        <v>0</v>
      </c>
      <c r="D498" s="51">
        <v>0</v>
      </c>
      <c r="E498" s="51">
        <v>0</v>
      </c>
      <c r="F498" s="51">
        <v>0</v>
      </c>
      <c r="G498" s="51">
        <v>57.92</v>
      </c>
      <c r="H498" s="51">
        <v>82.09</v>
      </c>
      <c r="I498" s="51">
        <v>68.36</v>
      </c>
      <c r="J498" s="51">
        <v>31.42</v>
      </c>
      <c r="K498" s="51">
        <v>8.02</v>
      </c>
      <c r="L498" s="51">
        <v>0</v>
      </c>
      <c r="M498" s="51">
        <v>0</v>
      </c>
      <c r="N498" s="51">
        <v>0.32</v>
      </c>
      <c r="O498" s="51">
        <v>0.06</v>
      </c>
      <c r="P498" s="51">
        <v>0</v>
      </c>
      <c r="Q498" s="51">
        <v>0</v>
      </c>
      <c r="R498" s="51">
        <v>0.01</v>
      </c>
      <c r="S498" s="51">
        <v>65.76</v>
      </c>
      <c r="T498" s="51">
        <v>42.77</v>
      </c>
      <c r="U498" s="51">
        <v>0</v>
      </c>
      <c r="V498" s="51">
        <v>0</v>
      </c>
      <c r="W498" s="51">
        <v>0</v>
      </c>
      <c r="X498" s="51">
        <v>10.02</v>
      </c>
      <c r="Y498" s="51">
        <v>15.47</v>
      </c>
    </row>
    <row r="499" spans="1:25" ht="15.75">
      <c r="A499" s="9">
        <f>A$87</f>
        <v>41237</v>
      </c>
      <c r="B499" s="51">
        <v>0</v>
      </c>
      <c r="C499" s="51">
        <v>0</v>
      </c>
      <c r="D499" s="51">
        <v>0</v>
      </c>
      <c r="E499" s="51">
        <v>0</v>
      </c>
      <c r="F499" s="51">
        <v>0</v>
      </c>
      <c r="G499" s="51">
        <v>19.12</v>
      </c>
      <c r="H499" s="51">
        <v>65.17</v>
      </c>
      <c r="I499" s="51">
        <v>79.54</v>
      </c>
      <c r="J499" s="51">
        <v>51.66</v>
      </c>
      <c r="K499" s="51">
        <v>13.73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83.75</v>
      </c>
      <c r="S499" s="51">
        <v>52.87</v>
      </c>
      <c r="T499" s="51">
        <v>0</v>
      </c>
      <c r="U499" s="51">
        <v>0</v>
      </c>
      <c r="V499" s="51">
        <v>0</v>
      </c>
      <c r="W499" s="51">
        <v>0</v>
      </c>
      <c r="X499" s="51">
        <v>0</v>
      </c>
      <c r="Y499" s="51">
        <v>0</v>
      </c>
    </row>
    <row r="500" spans="1:25" ht="15.75">
      <c r="A500" s="9">
        <f>A$88</f>
        <v>41238</v>
      </c>
      <c r="B500" s="51">
        <v>0</v>
      </c>
      <c r="C500" s="51">
        <v>0</v>
      </c>
      <c r="D500" s="51">
        <v>0</v>
      </c>
      <c r="E500" s="51">
        <v>0</v>
      </c>
      <c r="F500" s="51">
        <v>0</v>
      </c>
      <c r="G500" s="51">
        <v>61.7</v>
      </c>
      <c r="H500" s="51">
        <v>601.32</v>
      </c>
      <c r="I500" s="51">
        <v>84.95</v>
      </c>
      <c r="J500" s="51">
        <v>26.2</v>
      </c>
      <c r="K500" s="51">
        <v>21.48</v>
      </c>
      <c r="L500" s="51">
        <v>1.17</v>
      </c>
      <c r="M500" s="51">
        <v>0</v>
      </c>
      <c r="N500" s="51">
        <v>0</v>
      </c>
      <c r="O500" s="51">
        <v>0</v>
      </c>
      <c r="P500" s="51">
        <v>28.08</v>
      </c>
      <c r="Q500" s="51">
        <v>36.22</v>
      </c>
      <c r="R500" s="51">
        <v>82.95</v>
      </c>
      <c r="S500" s="51">
        <v>97.59</v>
      </c>
      <c r="T500" s="51">
        <v>0.13</v>
      </c>
      <c r="U500" s="51">
        <v>0</v>
      </c>
      <c r="V500" s="51">
        <v>0</v>
      </c>
      <c r="W500" s="51">
        <v>0</v>
      </c>
      <c r="X500" s="51">
        <v>3.97</v>
      </c>
      <c r="Y500" s="51">
        <v>0</v>
      </c>
    </row>
    <row r="501" spans="1:25" ht="15.75">
      <c r="A501" s="9">
        <f>A$89</f>
        <v>41239</v>
      </c>
      <c r="B501" s="51">
        <v>2.11</v>
      </c>
      <c r="C501" s="51">
        <v>12.11</v>
      </c>
      <c r="D501" s="51">
        <v>0</v>
      </c>
      <c r="E501" s="51">
        <v>0</v>
      </c>
      <c r="F501" s="51">
        <v>0</v>
      </c>
      <c r="G501" s="51">
        <v>103.5</v>
      </c>
      <c r="H501" s="51">
        <v>178.45</v>
      </c>
      <c r="I501" s="51">
        <v>151.51</v>
      </c>
      <c r="J501" s="51">
        <v>55.87</v>
      </c>
      <c r="K501" s="51">
        <v>26.19</v>
      </c>
      <c r="L501" s="51">
        <v>0</v>
      </c>
      <c r="M501" s="51">
        <v>72.21</v>
      </c>
      <c r="N501" s="51">
        <v>30.77</v>
      </c>
      <c r="O501" s="51">
        <v>25.46</v>
      </c>
      <c r="P501" s="51">
        <v>17.94</v>
      </c>
      <c r="Q501" s="51">
        <v>18.17</v>
      </c>
      <c r="R501" s="51">
        <v>55.73</v>
      </c>
      <c r="S501" s="51">
        <v>69.59</v>
      </c>
      <c r="T501" s="51">
        <v>80.06</v>
      </c>
      <c r="U501" s="51">
        <v>37.7</v>
      </c>
      <c r="V501" s="51">
        <v>1.53</v>
      </c>
      <c r="W501" s="51">
        <v>40.55</v>
      </c>
      <c r="X501" s="51">
        <v>0</v>
      </c>
      <c r="Y501" s="51">
        <v>0</v>
      </c>
    </row>
    <row r="502" spans="1:25" ht="15.75">
      <c r="A502" s="9">
        <f>A$90</f>
        <v>41240</v>
      </c>
      <c r="B502" s="51">
        <v>0</v>
      </c>
      <c r="C502" s="51">
        <v>23.21</v>
      </c>
      <c r="D502" s="51">
        <v>18.25</v>
      </c>
      <c r="E502" s="51">
        <v>17.68</v>
      </c>
      <c r="F502" s="51">
        <v>58.27</v>
      </c>
      <c r="G502" s="51">
        <v>146.09</v>
      </c>
      <c r="H502" s="51">
        <v>186.07</v>
      </c>
      <c r="I502" s="51">
        <v>118.41</v>
      </c>
      <c r="J502" s="51">
        <v>100.67</v>
      </c>
      <c r="K502" s="51">
        <v>80.78</v>
      </c>
      <c r="L502" s="51">
        <v>32.74</v>
      </c>
      <c r="M502" s="51">
        <v>7.25</v>
      </c>
      <c r="N502" s="51">
        <v>4.44</v>
      </c>
      <c r="O502" s="51">
        <v>15.57</v>
      </c>
      <c r="P502" s="51">
        <v>5.13</v>
      </c>
      <c r="Q502" s="51">
        <v>13.96</v>
      </c>
      <c r="R502" s="51">
        <v>38.74</v>
      </c>
      <c r="S502" s="51">
        <v>60.74</v>
      </c>
      <c r="T502" s="51">
        <v>0.97</v>
      </c>
      <c r="U502" s="51">
        <v>0</v>
      </c>
      <c r="V502" s="51">
        <v>0</v>
      </c>
      <c r="W502" s="51">
        <v>0</v>
      </c>
      <c r="X502" s="51">
        <v>0</v>
      </c>
      <c r="Y502" s="51">
        <v>0</v>
      </c>
    </row>
    <row r="503" spans="1:25" ht="15.75">
      <c r="A503" s="9">
        <f>A$91</f>
        <v>41241</v>
      </c>
      <c r="B503" s="51">
        <v>0</v>
      </c>
      <c r="C503" s="51">
        <v>0</v>
      </c>
      <c r="D503" s="51">
        <v>0</v>
      </c>
      <c r="E503" s="51">
        <v>0</v>
      </c>
      <c r="F503" s="51">
        <v>0</v>
      </c>
      <c r="G503" s="51">
        <v>133.51</v>
      </c>
      <c r="H503" s="51">
        <v>137.64</v>
      </c>
      <c r="I503" s="51">
        <v>136.3</v>
      </c>
      <c r="J503" s="51">
        <v>27.48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0</v>
      </c>
      <c r="S503" s="51">
        <v>25.18</v>
      </c>
      <c r="T503" s="51">
        <v>0</v>
      </c>
      <c r="U503" s="51">
        <v>0</v>
      </c>
      <c r="V503" s="51">
        <v>0</v>
      </c>
      <c r="W503" s="51">
        <v>0</v>
      </c>
      <c r="X503" s="51">
        <v>0</v>
      </c>
      <c r="Y503" s="51">
        <v>0</v>
      </c>
    </row>
    <row r="504" spans="1:25" ht="15.75">
      <c r="A504" s="9">
        <f>A$92</f>
        <v>41242</v>
      </c>
      <c r="B504" s="51">
        <v>0</v>
      </c>
      <c r="C504" s="51">
        <v>0</v>
      </c>
      <c r="D504" s="51">
        <v>0</v>
      </c>
      <c r="E504" s="51">
        <v>0</v>
      </c>
      <c r="F504" s="51">
        <v>0</v>
      </c>
      <c r="G504" s="51">
        <v>39.86</v>
      </c>
      <c r="H504" s="51">
        <v>231.64</v>
      </c>
      <c r="I504" s="51">
        <v>133.65</v>
      </c>
      <c r="J504" s="51">
        <v>63.34</v>
      </c>
      <c r="K504" s="51">
        <v>14.36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5.26</v>
      </c>
      <c r="S504" s="51">
        <v>28.14</v>
      </c>
      <c r="T504" s="51">
        <v>0</v>
      </c>
      <c r="U504" s="51">
        <v>0</v>
      </c>
      <c r="V504" s="51">
        <v>0</v>
      </c>
      <c r="W504" s="51">
        <v>0</v>
      </c>
      <c r="X504" s="51">
        <v>0</v>
      </c>
      <c r="Y504" s="51">
        <v>0</v>
      </c>
    </row>
    <row r="505" spans="1:25" ht="15.75">
      <c r="A505" s="9">
        <f>A$93</f>
        <v>41243</v>
      </c>
      <c r="B505" s="51">
        <v>0</v>
      </c>
      <c r="C505" s="51">
        <v>0</v>
      </c>
      <c r="D505" s="51">
        <v>0</v>
      </c>
      <c r="E505" s="51">
        <v>1.66</v>
      </c>
      <c r="F505" s="51">
        <v>23.52</v>
      </c>
      <c r="G505" s="51">
        <v>103</v>
      </c>
      <c r="H505" s="51">
        <v>191.14</v>
      </c>
      <c r="I505" s="51">
        <v>128.02</v>
      </c>
      <c r="J505" s="51">
        <v>63.47</v>
      </c>
      <c r="K505" s="51">
        <v>16.93</v>
      </c>
      <c r="L505" s="51">
        <v>9.7</v>
      </c>
      <c r="M505" s="51">
        <v>0</v>
      </c>
      <c r="N505" s="51">
        <v>9.48</v>
      </c>
      <c r="O505" s="51">
        <v>3.05</v>
      </c>
      <c r="P505" s="51">
        <v>8.69</v>
      </c>
      <c r="Q505" s="51">
        <v>24.5</v>
      </c>
      <c r="R505" s="51">
        <v>23.04</v>
      </c>
      <c r="S505" s="51">
        <v>63.86</v>
      </c>
      <c r="T505" s="51">
        <v>9.86</v>
      </c>
      <c r="U505" s="51">
        <v>0</v>
      </c>
      <c r="V505" s="51">
        <v>0</v>
      </c>
      <c r="W505" s="51">
        <v>0</v>
      </c>
      <c r="X505" s="51">
        <v>0</v>
      </c>
      <c r="Y505" s="51">
        <v>0</v>
      </c>
    </row>
    <row r="506" ht="12.75">
      <c r="A506" s="5"/>
    </row>
    <row r="507" spans="1:25" ht="15.75">
      <c r="A507" s="68" t="s">
        <v>13</v>
      </c>
      <c r="B507" s="68" t="s">
        <v>54</v>
      </c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</row>
    <row r="508" spans="1:25" ht="41.25" customHeight="1">
      <c r="A508" s="68"/>
      <c r="B508" s="6" t="s">
        <v>14</v>
      </c>
      <c r="C508" s="6" t="s">
        <v>15</v>
      </c>
      <c r="D508" s="6" t="s">
        <v>16</v>
      </c>
      <c r="E508" s="6" t="s">
        <v>17</v>
      </c>
      <c r="F508" s="6" t="s">
        <v>18</v>
      </c>
      <c r="G508" s="6" t="s">
        <v>19</v>
      </c>
      <c r="H508" s="6" t="s">
        <v>20</v>
      </c>
      <c r="I508" s="6" t="s">
        <v>21</v>
      </c>
      <c r="J508" s="6" t="s">
        <v>22</v>
      </c>
      <c r="K508" s="6" t="s">
        <v>23</v>
      </c>
      <c r="L508" s="6" t="s">
        <v>24</v>
      </c>
      <c r="M508" s="6" t="s">
        <v>25</v>
      </c>
      <c r="N508" s="6" t="s">
        <v>26</v>
      </c>
      <c r="O508" s="6" t="s">
        <v>27</v>
      </c>
      <c r="P508" s="6" t="s">
        <v>28</v>
      </c>
      <c r="Q508" s="6" t="s">
        <v>29</v>
      </c>
      <c r="R508" s="6" t="s">
        <v>30</v>
      </c>
      <c r="S508" s="6" t="s">
        <v>31</v>
      </c>
      <c r="T508" s="6" t="s">
        <v>32</v>
      </c>
      <c r="U508" s="6" t="s">
        <v>33</v>
      </c>
      <c r="V508" s="6" t="s">
        <v>34</v>
      </c>
      <c r="W508" s="6" t="s">
        <v>35</v>
      </c>
      <c r="X508" s="6" t="s">
        <v>36</v>
      </c>
      <c r="Y508" s="6" t="s">
        <v>37</v>
      </c>
    </row>
    <row r="509" spans="1:25" ht="15.75">
      <c r="A509" s="9">
        <f>A$64</f>
        <v>41214</v>
      </c>
      <c r="B509" s="14">
        <v>767.44</v>
      </c>
      <c r="C509" s="14">
        <v>695.03</v>
      </c>
      <c r="D509" s="14">
        <v>7</v>
      </c>
      <c r="E509" s="14">
        <v>0</v>
      </c>
      <c r="F509" s="14">
        <v>0.54</v>
      </c>
      <c r="G509" s="14">
        <v>0</v>
      </c>
      <c r="H509" s="14">
        <v>0</v>
      </c>
      <c r="I509" s="14">
        <v>0</v>
      </c>
      <c r="J509" s="14">
        <v>0</v>
      </c>
      <c r="K509" s="14">
        <v>7.36</v>
      </c>
      <c r="L509" s="14">
        <v>18.74</v>
      </c>
      <c r="M509" s="14">
        <v>50.82</v>
      </c>
      <c r="N509" s="14">
        <v>24.44</v>
      </c>
      <c r="O509" s="14">
        <v>26.48</v>
      </c>
      <c r="P509" s="14">
        <v>30.57</v>
      </c>
      <c r="Q509" s="14">
        <v>42.75</v>
      </c>
      <c r="R509" s="14">
        <v>54.02</v>
      </c>
      <c r="S509" s="14">
        <v>31.53</v>
      </c>
      <c r="T509" s="14">
        <v>47.58</v>
      </c>
      <c r="U509" s="14">
        <v>60.99</v>
      </c>
      <c r="V509" s="14">
        <v>62.01</v>
      </c>
      <c r="W509" s="14">
        <v>62.98</v>
      </c>
      <c r="X509" s="14">
        <v>90.67</v>
      </c>
      <c r="Y509" s="14">
        <v>41.69</v>
      </c>
    </row>
    <row r="510" spans="1:25" ht="15.75">
      <c r="A510" s="9">
        <f>A$65</f>
        <v>41215</v>
      </c>
      <c r="B510" s="14">
        <v>117.97</v>
      </c>
      <c r="C510" s="14">
        <v>128.26</v>
      </c>
      <c r="D510" s="14">
        <v>624.74</v>
      </c>
      <c r="E510" s="14">
        <v>0</v>
      </c>
      <c r="F510" s="14">
        <v>25.48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21.58</v>
      </c>
      <c r="M510" s="14">
        <v>0.51</v>
      </c>
      <c r="N510" s="14">
        <v>0</v>
      </c>
      <c r="O510" s="14">
        <v>0</v>
      </c>
      <c r="P510" s="14">
        <v>60.47</v>
      </c>
      <c r="Q510" s="14">
        <v>8.15</v>
      </c>
      <c r="R510" s="14">
        <v>53.01</v>
      </c>
      <c r="S510" s="14">
        <v>0</v>
      </c>
      <c r="T510" s="14">
        <v>66.67</v>
      </c>
      <c r="U510" s="14">
        <v>119.48</v>
      </c>
      <c r="V510" s="14">
        <v>110.76</v>
      </c>
      <c r="W510" s="14">
        <v>204.28</v>
      </c>
      <c r="X510" s="14">
        <v>25.86</v>
      </c>
      <c r="Y510" s="14">
        <v>74.44</v>
      </c>
    </row>
    <row r="511" spans="1:25" ht="15.75">
      <c r="A511" s="9">
        <f>A$66</f>
        <v>41216</v>
      </c>
      <c r="B511" s="14">
        <v>109.19</v>
      </c>
      <c r="C511" s="14">
        <v>44.2</v>
      </c>
      <c r="D511" s="14">
        <v>5.29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3.8</v>
      </c>
      <c r="N511" s="14">
        <v>8.04</v>
      </c>
      <c r="O511" s="14">
        <v>12.95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57.97</v>
      </c>
      <c r="Y511" s="14">
        <v>173.32</v>
      </c>
    </row>
    <row r="512" spans="1:25" ht="15.75">
      <c r="A512" s="9">
        <f>A$67</f>
        <v>41217</v>
      </c>
      <c r="B512" s="14">
        <v>141.7</v>
      </c>
      <c r="C512" s="14">
        <v>29.31</v>
      </c>
      <c r="D512" s="14">
        <v>0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11.21</v>
      </c>
      <c r="M512" s="14">
        <v>41.72</v>
      </c>
      <c r="N512" s="14">
        <v>107.17</v>
      </c>
      <c r="O512" s="14">
        <v>99.26</v>
      </c>
      <c r="P512" s="14">
        <v>158.59</v>
      </c>
      <c r="Q512" s="14">
        <v>155.55</v>
      </c>
      <c r="R512" s="14">
        <v>14.18</v>
      </c>
      <c r="S512" s="14">
        <v>0.72</v>
      </c>
      <c r="T512" s="14">
        <v>24.83</v>
      </c>
      <c r="U512" s="14">
        <v>64.95</v>
      </c>
      <c r="V512" s="14">
        <v>52.04</v>
      </c>
      <c r="W512" s="14">
        <v>56.71</v>
      </c>
      <c r="X512" s="14">
        <v>255.49</v>
      </c>
      <c r="Y512" s="14">
        <v>245.4</v>
      </c>
    </row>
    <row r="513" spans="1:25" ht="15.75">
      <c r="A513" s="9">
        <f>A$68</f>
        <v>41218</v>
      </c>
      <c r="B513" s="14">
        <v>168.13</v>
      </c>
      <c r="C513" s="14">
        <v>114.61</v>
      </c>
      <c r="D513" s="14">
        <v>93.48</v>
      </c>
      <c r="E513" s="14">
        <v>60.79</v>
      </c>
      <c r="F513" s="14">
        <v>94.7</v>
      </c>
      <c r="G513" s="14">
        <v>5.08</v>
      </c>
      <c r="H513" s="14">
        <v>0</v>
      </c>
      <c r="I513" s="14">
        <v>0</v>
      </c>
      <c r="J513" s="14">
        <v>3.64</v>
      </c>
      <c r="K513" s="14">
        <v>24.4</v>
      </c>
      <c r="L513" s="14">
        <v>44.99</v>
      </c>
      <c r="M513" s="14">
        <v>97.44</v>
      </c>
      <c r="N513" s="14">
        <v>73.03</v>
      </c>
      <c r="O513" s="14">
        <v>85.37</v>
      </c>
      <c r="P513" s="14">
        <v>45.52</v>
      </c>
      <c r="Q513" s="14">
        <v>41.34</v>
      </c>
      <c r="R513" s="14">
        <v>7.61</v>
      </c>
      <c r="S513" s="14">
        <v>0</v>
      </c>
      <c r="T513" s="14">
        <v>14.92</v>
      </c>
      <c r="U513" s="14">
        <v>45.05</v>
      </c>
      <c r="V513" s="14">
        <v>37.37</v>
      </c>
      <c r="W513" s="14">
        <v>54.03</v>
      </c>
      <c r="X513" s="14">
        <v>158.93</v>
      </c>
      <c r="Y513" s="14">
        <v>160.6</v>
      </c>
    </row>
    <row r="514" spans="1:25" ht="15.75">
      <c r="A514" s="9">
        <f>A$69</f>
        <v>41219</v>
      </c>
      <c r="B514" s="14">
        <v>112.58</v>
      </c>
      <c r="C514" s="14">
        <v>90.22</v>
      </c>
      <c r="D514" s="14">
        <v>142.94</v>
      </c>
      <c r="E514" s="14">
        <v>605.95</v>
      </c>
      <c r="F514" s="14">
        <v>68.99</v>
      </c>
      <c r="G514" s="14">
        <v>0</v>
      </c>
      <c r="H514" s="14">
        <v>0</v>
      </c>
      <c r="I514" s="14">
        <v>0.41</v>
      </c>
      <c r="J514" s="14">
        <v>27.68</v>
      </c>
      <c r="K514" s="14">
        <v>40.25</v>
      </c>
      <c r="L514" s="14">
        <v>42.4</v>
      </c>
      <c r="M514" s="14">
        <v>50.8</v>
      </c>
      <c r="N514" s="14">
        <v>36.72</v>
      </c>
      <c r="O514" s="14">
        <v>49.52</v>
      </c>
      <c r="P514" s="14">
        <v>46.75</v>
      </c>
      <c r="Q514" s="14">
        <v>42.91</v>
      </c>
      <c r="R514" s="14">
        <v>27.67</v>
      </c>
      <c r="S514" s="14">
        <v>8.78</v>
      </c>
      <c r="T514" s="14">
        <v>18.63</v>
      </c>
      <c r="U514" s="14">
        <v>43.63</v>
      </c>
      <c r="V514" s="14">
        <v>46.17</v>
      </c>
      <c r="W514" s="14">
        <v>77.59</v>
      </c>
      <c r="X514" s="14">
        <v>324</v>
      </c>
      <c r="Y514" s="14">
        <v>570.96</v>
      </c>
    </row>
    <row r="515" spans="1:25" ht="15.75">
      <c r="A515" s="9">
        <f>A$70</f>
        <v>41220</v>
      </c>
      <c r="B515" s="14">
        <v>45.94</v>
      </c>
      <c r="C515" s="14">
        <v>54.9</v>
      </c>
      <c r="D515" s="14">
        <v>110.76</v>
      </c>
      <c r="E515" s="14">
        <v>3.94</v>
      </c>
      <c r="F515" s="14">
        <v>216.89</v>
      </c>
      <c r="G515" s="14">
        <v>0</v>
      </c>
      <c r="H515" s="14">
        <v>0</v>
      </c>
      <c r="I515" s="14">
        <v>0</v>
      </c>
      <c r="J515" s="14">
        <v>8.47</v>
      </c>
      <c r="K515" s="14">
        <v>27.91</v>
      </c>
      <c r="L515" s="14">
        <v>60</v>
      </c>
      <c r="M515" s="14">
        <v>64.1</v>
      </c>
      <c r="N515" s="14">
        <v>63.91</v>
      </c>
      <c r="O515" s="14">
        <v>60.43</v>
      </c>
      <c r="P515" s="14">
        <v>65.33</v>
      </c>
      <c r="Q515" s="14">
        <v>65.52</v>
      </c>
      <c r="R515" s="14">
        <v>161.4</v>
      </c>
      <c r="S515" s="14">
        <v>39.57</v>
      </c>
      <c r="T515" s="14">
        <v>46.29</v>
      </c>
      <c r="U515" s="14">
        <v>86.99</v>
      </c>
      <c r="V515" s="14">
        <v>105.59</v>
      </c>
      <c r="W515" s="14">
        <v>269.94</v>
      </c>
      <c r="X515" s="14">
        <v>273.49</v>
      </c>
      <c r="Y515" s="14">
        <v>354.63</v>
      </c>
    </row>
    <row r="516" spans="1:25" ht="15.75">
      <c r="A516" s="9">
        <f>A$71</f>
        <v>41221</v>
      </c>
      <c r="B516" s="14">
        <v>29.01</v>
      </c>
      <c r="C516" s="14">
        <v>25.61</v>
      </c>
      <c r="D516" s="14">
        <v>0.1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1.54</v>
      </c>
      <c r="L516" s="14">
        <v>6.41</v>
      </c>
      <c r="M516" s="14">
        <v>18.59</v>
      </c>
      <c r="N516" s="14">
        <v>13.83</v>
      </c>
      <c r="O516" s="14">
        <v>13.43</v>
      </c>
      <c r="P516" s="14">
        <v>4.23</v>
      </c>
      <c r="Q516" s="14">
        <v>3.73</v>
      </c>
      <c r="R516" s="14">
        <v>8.82</v>
      </c>
      <c r="S516" s="14">
        <v>0</v>
      </c>
      <c r="T516" s="14">
        <v>0</v>
      </c>
      <c r="U516" s="14">
        <v>28.81</v>
      </c>
      <c r="V516" s="14">
        <v>23.56</v>
      </c>
      <c r="W516" s="14">
        <v>40.35</v>
      </c>
      <c r="X516" s="14">
        <v>88.19</v>
      </c>
      <c r="Y516" s="14">
        <v>133.94</v>
      </c>
    </row>
    <row r="517" spans="1:25" ht="15.75">
      <c r="A517" s="9">
        <f>A$72</f>
        <v>41222</v>
      </c>
      <c r="B517" s="14">
        <v>122.47</v>
      </c>
      <c r="C517" s="14">
        <v>44.09</v>
      </c>
      <c r="D517" s="14">
        <v>315.1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6.01</v>
      </c>
      <c r="O517" s="14">
        <v>23.22</v>
      </c>
      <c r="P517" s="14">
        <v>52.25</v>
      </c>
      <c r="Q517" s="14">
        <v>59.36</v>
      </c>
      <c r="R517" s="14">
        <v>65.09</v>
      </c>
      <c r="S517" s="14">
        <v>41.02</v>
      </c>
      <c r="T517" s="14">
        <v>48.76</v>
      </c>
      <c r="U517" s="14">
        <v>108.68</v>
      </c>
      <c r="V517" s="14">
        <v>76.78</v>
      </c>
      <c r="W517" s="14">
        <v>63.18</v>
      </c>
      <c r="X517" s="14">
        <v>99.76</v>
      </c>
      <c r="Y517" s="14">
        <v>163.77</v>
      </c>
    </row>
    <row r="518" spans="1:25" ht="15.75">
      <c r="A518" s="9">
        <f>A$73</f>
        <v>41223</v>
      </c>
      <c r="B518" s="14">
        <v>72.24</v>
      </c>
      <c r="C518" s="14">
        <v>81.01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0.02</v>
      </c>
      <c r="K518" s="14">
        <v>26.03</v>
      </c>
      <c r="L518" s="14">
        <v>1.86</v>
      </c>
      <c r="M518" s="14">
        <v>46.21</v>
      </c>
      <c r="N518" s="14">
        <v>14.66</v>
      </c>
      <c r="O518" s="14">
        <v>52.38</v>
      </c>
      <c r="P518" s="14">
        <v>5.01</v>
      </c>
      <c r="Q518" s="14">
        <v>0.01</v>
      </c>
      <c r="R518" s="14">
        <v>0</v>
      </c>
      <c r="S518" s="14">
        <v>0</v>
      </c>
      <c r="T518" s="14">
        <v>0</v>
      </c>
      <c r="U518" s="14">
        <v>6.69</v>
      </c>
      <c r="V518" s="14">
        <v>9.48</v>
      </c>
      <c r="W518" s="14">
        <v>64.79</v>
      </c>
      <c r="X518" s="14">
        <v>67.59</v>
      </c>
      <c r="Y518" s="14">
        <v>50.17</v>
      </c>
    </row>
    <row r="519" spans="1:25" ht="15.75">
      <c r="A519" s="9">
        <f>A$74</f>
        <v>41224</v>
      </c>
      <c r="B519" s="14">
        <v>8.78</v>
      </c>
      <c r="C519" s="14">
        <v>0</v>
      </c>
      <c r="D519" s="14">
        <v>0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8.08</v>
      </c>
      <c r="M519" s="14">
        <v>42.93</v>
      </c>
      <c r="N519" s="14">
        <v>85.76</v>
      </c>
      <c r="O519" s="14">
        <v>87.26</v>
      </c>
      <c r="P519" s="14">
        <v>73.03</v>
      </c>
      <c r="Q519" s="14">
        <v>7.02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1.26</v>
      </c>
      <c r="Y519" s="14">
        <v>1.87</v>
      </c>
    </row>
    <row r="520" spans="1:25" ht="15.75">
      <c r="A520" s="9">
        <f>A$75</f>
        <v>41225</v>
      </c>
      <c r="B520" s="14">
        <v>46.73</v>
      </c>
      <c r="C520" s="14">
        <v>0.03</v>
      </c>
      <c r="D520" s="14">
        <v>0</v>
      </c>
      <c r="E520" s="14">
        <v>0</v>
      </c>
      <c r="F520" s="14">
        <v>413.96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12.25</v>
      </c>
      <c r="M520" s="14">
        <v>11.65</v>
      </c>
      <c r="N520" s="14">
        <v>0</v>
      </c>
      <c r="O520" s="14">
        <v>0</v>
      </c>
      <c r="P520" s="14">
        <v>3.56</v>
      </c>
      <c r="Q520" s="14">
        <v>4.77</v>
      </c>
      <c r="R520" s="14">
        <v>0.07</v>
      </c>
      <c r="S520" s="14">
        <v>0</v>
      </c>
      <c r="T520" s="14">
        <v>0</v>
      </c>
      <c r="U520" s="14">
        <v>26.45</v>
      </c>
      <c r="V520" s="14">
        <v>9.84</v>
      </c>
      <c r="W520" s="14">
        <v>26.37</v>
      </c>
      <c r="X520" s="14">
        <v>103.79</v>
      </c>
      <c r="Y520" s="14">
        <v>104.39</v>
      </c>
    </row>
    <row r="521" spans="1:25" ht="15.75">
      <c r="A521" s="9">
        <f>A$76</f>
        <v>41226</v>
      </c>
      <c r="B521" s="14">
        <v>111.77</v>
      </c>
      <c r="C521" s="14">
        <v>39.73</v>
      </c>
      <c r="D521" s="14">
        <v>159.87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11.03</v>
      </c>
      <c r="K521" s="14">
        <v>51.67</v>
      </c>
      <c r="L521" s="14">
        <v>75.64</v>
      </c>
      <c r="M521" s="14">
        <v>105.19</v>
      </c>
      <c r="N521" s="14">
        <v>28.92</v>
      </c>
      <c r="O521" s="14">
        <v>39.66</v>
      </c>
      <c r="P521" s="14">
        <v>63.65</v>
      </c>
      <c r="Q521" s="14">
        <v>43.12</v>
      </c>
      <c r="R521" s="14">
        <v>50.88</v>
      </c>
      <c r="S521" s="14">
        <v>36.84</v>
      </c>
      <c r="T521" s="14">
        <v>11.77</v>
      </c>
      <c r="U521" s="14">
        <v>77.53</v>
      </c>
      <c r="V521" s="14">
        <v>126.93</v>
      </c>
      <c r="W521" s="14">
        <v>129.17</v>
      </c>
      <c r="X521" s="14">
        <v>102.71</v>
      </c>
      <c r="Y521" s="14">
        <v>196.17</v>
      </c>
    </row>
    <row r="522" spans="1:25" ht="15.75">
      <c r="A522" s="9">
        <f>A$77</f>
        <v>41227</v>
      </c>
      <c r="B522" s="14">
        <v>263.68</v>
      </c>
      <c r="C522" s="14">
        <v>50.46</v>
      </c>
      <c r="D522" s="14">
        <v>0</v>
      </c>
      <c r="E522" s="14">
        <v>0</v>
      </c>
      <c r="F522" s="14">
        <v>0.67</v>
      </c>
      <c r="G522" s="14">
        <v>0</v>
      </c>
      <c r="H522" s="14">
        <v>0</v>
      </c>
      <c r="I522" s="14">
        <v>0</v>
      </c>
      <c r="J522" s="14">
        <v>0</v>
      </c>
      <c r="K522" s="14">
        <v>24.86</v>
      </c>
      <c r="L522" s="14">
        <v>59.32</v>
      </c>
      <c r="M522" s="14">
        <v>54.98</v>
      </c>
      <c r="N522" s="14">
        <v>129.6</v>
      </c>
      <c r="O522" s="14">
        <v>106.34</v>
      </c>
      <c r="P522" s="14">
        <v>165.99</v>
      </c>
      <c r="Q522" s="14">
        <v>151.86</v>
      </c>
      <c r="R522" s="14">
        <v>78.57</v>
      </c>
      <c r="S522" s="14">
        <v>0</v>
      </c>
      <c r="T522" s="14">
        <v>0.28</v>
      </c>
      <c r="U522" s="14">
        <v>113.39</v>
      </c>
      <c r="V522" s="14">
        <v>116.34</v>
      </c>
      <c r="W522" s="14">
        <v>91.49</v>
      </c>
      <c r="X522" s="14">
        <v>77.38</v>
      </c>
      <c r="Y522" s="14">
        <v>75.09</v>
      </c>
    </row>
    <row r="523" spans="1:25" ht="15.75">
      <c r="A523" s="9">
        <f>A$78</f>
        <v>41228</v>
      </c>
      <c r="B523" s="14">
        <v>0</v>
      </c>
      <c r="C523" s="14">
        <v>0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81.37</v>
      </c>
      <c r="L523" s="14">
        <v>149.48</v>
      </c>
      <c r="M523" s="14">
        <v>66.71</v>
      </c>
      <c r="N523" s="14">
        <v>39.56</v>
      </c>
      <c r="O523" s="14">
        <v>97.18</v>
      </c>
      <c r="P523" s="14">
        <v>142.82</v>
      </c>
      <c r="Q523" s="14">
        <v>104.1</v>
      </c>
      <c r="R523" s="14">
        <v>64.45</v>
      </c>
      <c r="S523" s="14">
        <v>0.03</v>
      </c>
      <c r="T523" s="14">
        <v>106.96</v>
      </c>
      <c r="U523" s="14">
        <v>158</v>
      </c>
      <c r="V523" s="14">
        <v>94.4</v>
      </c>
      <c r="W523" s="14">
        <v>53.09</v>
      </c>
      <c r="X523" s="14">
        <v>113.22</v>
      </c>
      <c r="Y523" s="14">
        <v>123.48</v>
      </c>
    </row>
    <row r="524" spans="1:25" ht="15.75">
      <c r="A524" s="9">
        <f>A$79</f>
        <v>41229</v>
      </c>
      <c r="B524" s="14">
        <v>42.96</v>
      </c>
      <c r="C524" s="14">
        <v>0.6</v>
      </c>
      <c r="D524" s="14">
        <v>19.27</v>
      </c>
      <c r="E524" s="14">
        <v>0.74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27.07</v>
      </c>
      <c r="M524" s="14">
        <v>51.58</v>
      </c>
      <c r="N524" s="14">
        <v>17.37</v>
      </c>
      <c r="O524" s="14">
        <v>41.28</v>
      </c>
      <c r="P524" s="14">
        <v>91.16</v>
      </c>
      <c r="Q524" s="14">
        <v>36.62</v>
      </c>
      <c r="R524" s="14">
        <v>30.78</v>
      </c>
      <c r="S524" s="14">
        <v>0</v>
      </c>
      <c r="T524" s="14">
        <v>12.39</v>
      </c>
      <c r="U524" s="14">
        <v>90.69</v>
      </c>
      <c r="V524" s="14">
        <v>43.11</v>
      </c>
      <c r="W524" s="14">
        <v>100.18</v>
      </c>
      <c r="X524" s="14">
        <v>24.16</v>
      </c>
      <c r="Y524" s="14">
        <v>9.27</v>
      </c>
    </row>
    <row r="525" spans="1:25" ht="15.75">
      <c r="A525" s="9">
        <f>A$80</f>
        <v>41230</v>
      </c>
      <c r="B525" s="14">
        <v>34.69</v>
      </c>
      <c r="C525" s="14">
        <v>58.82</v>
      </c>
      <c r="D525" s="14">
        <v>65.73</v>
      </c>
      <c r="E525" s="14">
        <v>41.09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26.53</v>
      </c>
      <c r="M525" s="14">
        <v>28.36</v>
      </c>
      <c r="N525" s="14">
        <v>161.7</v>
      </c>
      <c r="O525" s="14">
        <v>156.77</v>
      </c>
      <c r="P525" s="14">
        <v>152.27</v>
      </c>
      <c r="Q525" s="14">
        <v>67.04</v>
      </c>
      <c r="R525" s="14">
        <v>11.74</v>
      </c>
      <c r="S525" s="14">
        <v>0</v>
      </c>
      <c r="T525" s="14">
        <v>0</v>
      </c>
      <c r="U525" s="14">
        <v>38.72</v>
      </c>
      <c r="V525" s="14">
        <v>18.86</v>
      </c>
      <c r="W525" s="14">
        <v>60.67</v>
      </c>
      <c r="X525" s="14">
        <v>85.17</v>
      </c>
      <c r="Y525" s="14">
        <v>5.41</v>
      </c>
    </row>
    <row r="526" spans="1:25" ht="15.75">
      <c r="A526" s="9">
        <f>A$81</f>
        <v>41231</v>
      </c>
      <c r="B526" s="14">
        <v>68.23</v>
      </c>
      <c r="C526" s="14">
        <v>91.75</v>
      </c>
      <c r="D526" s="14">
        <v>644.65</v>
      </c>
      <c r="E526" s="14">
        <v>631.26</v>
      </c>
      <c r="F526" s="14">
        <v>81.86</v>
      </c>
      <c r="G526" s="14">
        <v>6.99</v>
      </c>
      <c r="H526" s="14">
        <v>12.67</v>
      </c>
      <c r="I526" s="14">
        <v>0</v>
      </c>
      <c r="J526" s="14">
        <v>0</v>
      </c>
      <c r="K526" s="14">
        <v>7.48</v>
      </c>
      <c r="L526" s="14">
        <v>35.06</v>
      </c>
      <c r="M526" s="14">
        <v>46.64</v>
      </c>
      <c r="N526" s="14">
        <v>64.66</v>
      </c>
      <c r="O526" s="14">
        <v>66.96</v>
      </c>
      <c r="P526" s="14">
        <v>41.08</v>
      </c>
      <c r="Q526" s="14">
        <v>20.7</v>
      </c>
      <c r="R526" s="14">
        <v>14.39</v>
      </c>
      <c r="S526" s="14">
        <v>0</v>
      </c>
      <c r="T526" s="14">
        <v>15.37</v>
      </c>
      <c r="U526" s="14">
        <v>44.26</v>
      </c>
      <c r="V526" s="14">
        <v>203.95</v>
      </c>
      <c r="W526" s="14">
        <v>148.9</v>
      </c>
      <c r="X526" s="14">
        <v>101.57</v>
      </c>
      <c r="Y526" s="14">
        <v>78.07</v>
      </c>
    </row>
    <row r="527" spans="1:25" ht="15.75">
      <c r="A527" s="9">
        <f>A$82</f>
        <v>41232</v>
      </c>
      <c r="B527" s="14">
        <v>28.63</v>
      </c>
      <c r="C527" s="14">
        <v>92.97</v>
      </c>
      <c r="D527" s="14">
        <v>48.38</v>
      </c>
      <c r="E527" s="14">
        <v>13.68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73.95</v>
      </c>
      <c r="M527" s="14">
        <v>72.71</v>
      </c>
      <c r="N527" s="14">
        <v>16.26</v>
      </c>
      <c r="O527" s="14">
        <v>25.03</v>
      </c>
      <c r="P527" s="14">
        <v>18.73</v>
      </c>
      <c r="Q527" s="14">
        <v>25.94</v>
      </c>
      <c r="R527" s="14">
        <v>0</v>
      </c>
      <c r="S527" s="14">
        <v>0</v>
      </c>
      <c r="T527" s="14">
        <v>0</v>
      </c>
      <c r="U527" s="14">
        <v>21.91</v>
      </c>
      <c r="V527" s="14">
        <v>2.87</v>
      </c>
      <c r="W527" s="14">
        <v>96.03</v>
      </c>
      <c r="X527" s="14">
        <v>32.71</v>
      </c>
      <c r="Y527" s="14">
        <v>0</v>
      </c>
    </row>
    <row r="528" spans="1:25" ht="15.75">
      <c r="A528" s="9">
        <f>A$83</f>
        <v>41233</v>
      </c>
      <c r="B528" s="14">
        <v>57.07</v>
      </c>
      <c r="C528" s="14">
        <v>57.06</v>
      </c>
      <c r="D528" s="14">
        <v>43.36</v>
      </c>
      <c r="E528" s="14">
        <v>41.53</v>
      </c>
      <c r="F528" s="14">
        <v>29.38</v>
      </c>
      <c r="G528" s="14">
        <v>0</v>
      </c>
      <c r="H528" s="14">
        <v>0</v>
      </c>
      <c r="I528" s="14">
        <v>0</v>
      </c>
      <c r="J528" s="14">
        <v>0</v>
      </c>
      <c r="K528" s="14">
        <v>6.2</v>
      </c>
      <c r="L528" s="14">
        <v>50.26</v>
      </c>
      <c r="M528" s="14">
        <v>50.23</v>
      </c>
      <c r="N528" s="14">
        <v>43.1</v>
      </c>
      <c r="O528" s="14">
        <v>31.98</v>
      </c>
      <c r="P528" s="14">
        <v>93.44</v>
      </c>
      <c r="Q528" s="14">
        <v>93.75</v>
      </c>
      <c r="R528" s="14">
        <v>114.44</v>
      </c>
      <c r="S528" s="14">
        <v>0</v>
      </c>
      <c r="T528" s="14">
        <v>0.04</v>
      </c>
      <c r="U528" s="14">
        <v>27.7</v>
      </c>
      <c r="V528" s="14">
        <v>118.49</v>
      </c>
      <c r="W528" s="14">
        <v>111.46</v>
      </c>
      <c r="X528" s="14">
        <v>33.98</v>
      </c>
      <c r="Y528" s="14">
        <v>0</v>
      </c>
    </row>
    <row r="529" spans="1:25" ht="15.75">
      <c r="A529" s="9">
        <f>A$84</f>
        <v>41234</v>
      </c>
      <c r="B529" s="14">
        <v>33.53</v>
      </c>
      <c r="C529" s="14">
        <v>36.43</v>
      </c>
      <c r="D529" s="14">
        <v>14.19</v>
      </c>
      <c r="E529" s="14">
        <v>31.73</v>
      </c>
      <c r="F529" s="14">
        <v>89.59</v>
      </c>
      <c r="G529" s="14">
        <v>58.25</v>
      </c>
      <c r="H529" s="14">
        <v>0</v>
      </c>
      <c r="I529" s="14">
        <v>0</v>
      </c>
      <c r="J529" s="14">
        <v>0</v>
      </c>
      <c r="K529" s="14">
        <v>10.52</v>
      </c>
      <c r="L529" s="14">
        <v>56.83</v>
      </c>
      <c r="M529" s="14">
        <v>127.13</v>
      </c>
      <c r="N529" s="14">
        <v>44.94</v>
      </c>
      <c r="O529" s="14">
        <v>31.54</v>
      </c>
      <c r="P529" s="14">
        <v>128.75</v>
      </c>
      <c r="Q529" s="14">
        <v>137.16</v>
      </c>
      <c r="R529" s="14">
        <v>44.2</v>
      </c>
      <c r="S529" s="14">
        <v>0</v>
      </c>
      <c r="T529" s="14">
        <v>0</v>
      </c>
      <c r="U529" s="14">
        <v>6.06</v>
      </c>
      <c r="V529" s="14">
        <v>87.19</v>
      </c>
      <c r="W529" s="14">
        <v>87.41</v>
      </c>
      <c r="X529" s="14">
        <v>47.52</v>
      </c>
      <c r="Y529" s="14">
        <v>8.71</v>
      </c>
    </row>
    <row r="530" spans="1:25" ht="15.75">
      <c r="A530" s="9">
        <f>A$85</f>
        <v>41235</v>
      </c>
      <c r="B530" s="14">
        <v>14.24</v>
      </c>
      <c r="C530" s="14">
        <v>11.3</v>
      </c>
      <c r="D530" s="14">
        <v>29.46</v>
      </c>
      <c r="E530" s="14">
        <v>17.1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21.84</v>
      </c>
      <c r="L530" s="14">
        <v>139.98</v>
      </c>
      <c r="M530" s="14">
        <v>235.45</v>
      </c>
      <c r="N530" s="14">
        <v>236.16</v>
      </c>
      <c r="O530" s="14">
        <v>191.02</v>
      </c>
      <c r="P530" s="14">
        <v>157.48</v>
      </c>
      <c r="Q530" s="14">
        <v>96.28</v>
      </c>
      <c r="R530" s="14">
        <v>109.01</v>
      </c>
      <c r="S530" s="14">
        <v>19.42</v>
      </c>
      <c r="T530" s="14">
        <v>83.72</v>
      </c>
      <c r="U530" s="14">
        <v>210.67</v>
      </c>
      <c r="V530" s="14">
        <v>127.82</v>
      </c>
      <c r="W530" s="14">
        <v>154.38</v>
      </c>
      <c r="X530" s="14">
        <v>97.28</v>
      </c>
      <c r="Y530" s="14">
        <v>128.48</v>
      </c>
    </row>
    <row r="531" spans="1:25" ht="15.75">
      <c r="A531" s="9">
        <f>A$86</f>
        <v>41236</v>
      </c>
      <c r="B531" s="14">
        <v>82.5</v>
      </c>
      <c r="C531" s="14">
        <v>89.11</v>
      </c>
      <c r="D531" s="14">
        <v>211.51</v>
      </c>
      <c r="E531" s="14">
        <v>202.45</v>
      </c>
      <c r="F531" s="14">
        <v>17.03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48.07</v>
      </c>
      <c r="M531" s="14">
        <v>93.32</v>
      </c>
      <c r="N531" s="14">
        <v>4.11</v>
      </c>
      <c r="O531" s="14">
        <v>8.67</v>
      </c>
      <c r="P531" s="14">
        <v>49.69</v>
      </c>
      <c r="Q531" s="14">
        <v>32.34</v>
      </c>
      <c r="R531" s="14">
        <v>7.59</v>
      </c>
      <c r="S531" s="14">
        <v>0</v>
      </c>
      <c r="T531" s="14">
        <v>0</v>
      </c>
      <c r="U531" s="14">
        <v>51.51</v>
      </c>
      <c r="V531" s="14">
        <v>106.91</v>
      </c>
      <c r="W531" s="14">
        <v>103.5</v>
      </c>
      <c r="X531" s="14">
        <v>0</v>
      </c>
      <c r="Y531" s="14">
        <v>0</v>
      </c>
    </row>
    <row r="532" spans="1:25" ht="15.75">
      <c r="A532" s="9">
        <f>A$87</f>
        <v>41237</v>
      </c>
      <c r="B532" s="14">
        <v>113.41</v>
      </c>
      <c r="C532" s="14">
        <v>97.01</v>
      </c>
      <c r="D532" s="14">
        <v>50.42</v>
      </c>
      <c r="E532" s="14">
        <v>79.01</v>
      </c>
      <c r="F532" s="14">
        <v>47.29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31.56</v>
      </c>
      <c r="M532" s="14">
        <v>75</v>
      </c>
      <c r="N532" s="14">
        <v>39.58</v>
      </c>
      <c r="O532" s="14">
        <v>42.86</v>
      </c>
      <c r="P532" s="14">
        <v>39.6</v>
      </c>
      <c r="Q532" s="14">
        <v>14.01</v>
      </c>
      <c r="R532" s="14">
        <v>0</v>
      </c>
      <c r="S532" s="14">
        <v>0</v>
      </c>
      <c r="T532" s="14">
        <v>52.82</v>
      </c>
      <c r="U532" s="14">
        <v>68.14</v>
      </c>
      <c r="V532" s="14">
        <v>148.16</v>
      </c>
      <c r="W532" s="14">
        <v>102.46</v>
      </c>
      <c r="X532" s="14">
        <v>79.95</v>
      </c>
      <c r="Y532" s="14">
        <v>87.42</v>
      </c>
    </row>
    <row r="533" spans="1:25" ht="15.75">
      <c r="A533" s="9">
        <f>A$88</f>
        <v>41238</v>
      </c>
      <c r="B533" s="14">
        <v>101.63</v>
      </c>
      <c r="C533" s="14">
        <v>62.99</v>
      </c>
      <c r="D533" s="14">
        <v>38.46</v>
      </c>
      <c r="E533" s="14">
        <v>14.45</v>
      </c>
      <c r="F533" s="14">
        <v>11.67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0.42</v>
      </c>
      <c r="M533" s="14">
        <v>21.84</v>
      </c>
      <c r="N533" s="14">
        <v>13.96</v>
      </c>
      <c r="O533" s="14">
        <v>18.55</v>
      </c>
      <c r="P533" s="14">
        <v>0</v>
      </c>
      <c r="Q533" s="14">
        <v>0</v>
      </c>
      <c r="R533" s="14">
        <v>0</v>
      </c>
      <c r="S533" s="14">
        <v>0</v>
      </c>
      <c r="T533" s="14">
        <v>3.09</v>
      </c>
      <c r="U533" s="14">
        <v>92.74</v>
      </c>
      <c r="V533" s="14">
        <v>10.37</v>
      </c>
      <c r="W533" s="14">
        <v>42.65</v>
      </c>
      <c r="X533" s="14">
        <v>0</v>
      </c>
      <c r="Y533" s="14">
        <v>186.36</v>
      </c>
    </row>
    <row r="534" spans="1:25" ht="15.75">
      <c r="A534" s="9">
        <f>A$89</f>
        <v>41239</v>
      </c>
      <c r="B534" s="14">
        <v>0</v>
      </c>
      <c r="C534" s="14">
        <v>0</v>
      </c>
      <c r="D534" s="14">
        <v>50.92</v>
      </c>
      <c r="E534" s="14">
        <v>15.1</v>
      </c>
      <c r="F534" s="14">
        <v>297.33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4.34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49.34</v>
      </c>
      <c r="Y534" s="14">
        <v>15.95</v>
      </c>
    </row>
    <row r="535" spans="1:25" ht="15.75">
      <c r="A535" s="9">
        <f>A$90</f>
        <v>41240</v>
      </c>
      <c r="B535" s="14">
        <v>9.52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0.02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0.08</v>
      </c>
      <c r="U535" s="14">
        <v>19.98</v>
      </c>
      <c r="V535" s="14">
        <v>98.01</v>
      </c>
      <c r="W535" s="14">
        <v>109.7</v>
      </c>
      <c r="X535" s="14">
        <v>42.57</v>
      </c>
      <c r="Y535" s="14">
        <v>177.53</v>
      </c>
    </row>
    <row r="536" spans="1:25" ht="15.75">
      <c r="A536" s="9">
        <f>A$91</f>
        <v>41241</v>
      </c>
      <c r="B536" s="14">
        <v>42.24</v>
      </c>
      <c r="C536" s="14">
        <v>34.86</v>
      </c>
      <c r="D536" s="14">
        <v>100.69</v>
      </c>
      <c r="E536" s="14">
        <v>106.83</v>
      </c>
      <c r="F536" s="14">
        <v>143.27</v>
      </c>
      <c r="G536" s="14">
        <v>0</v>
      </c>
      <c r="H536" s="14">
        <v>0</v>
      </c>
      <c r="I536" s="14">
        <v>0</v>
      </c>
      <c r="J536" s="14">
        <v>0</v>
      </c>
      <c r="K536" s="14">
        <v>20.15</v>
      </c>
      <c r="L536" s="14">
        <v>63.34</v>
      </c>
      <c r="M536" s="14">
        <v>85.12</v>
      </c>
      <c r="N536" s="14">
        <v>56.1</v>
      </c>
      <c r="O536" s="14">
        <v>47.44</v>
      </c>
      <c r="P536" s="14">
        <v>64.89</v>
      </c>
      <c r="Q536" s="14">
        <v>102.62</v>
      </c>
      <c r="R536" s="14">
        <v>4.4</v>
      </c>
      <c r="S536" s="14">
        <v>0</v>
      </c>
      <c r="T536" s="14">
        <v>12.21</v>
      </c>
      <c r="U536" s="14">
        <v>34.57</v>
      </c>
      <c r="V536" s="14">
        <v>50.08</v>
      </c>
      <c r="W536" s="14">
        <v>97.47</v>
      </c>
      <c r="X536" s="14">
        <v>91.09</v>
      </c>
      <c r="Y536" s="14">
        <v>173.9</v>
      </c>
    </row>
    <row r="537" spans="1:25" ht="15.75">
      <c r="A537" s="9">
        <f>A$92</f>
        <v>41242</v>
      </c>
      <c r="B537" s="14">
        <v>44.93</v>
      </c>
      <c r="C537" s="14">
        <v>47.42</v>
      </c>
      <c r="D537" s="14">
        <v>64.89</v>
      </c>
      <c r="E537" s="14">
        <v>47.29</v>
      </c>
      <c r="F537" s="14">
        <v>26.63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6.75</v>
      </c>
      <c r="M537" s="14">
        <v>34.34</v>
      </c>
      <c r="N537" s="14">
        <v>111.44</v>
      </c>
      <c r="O537" s="14">
        <v>96.46</v>
      </c>
      <c r="P537" s="14">
        <v>103.11</v>
      </c>
      <c r="Q537" s="14">
        <v>82.74</v>
      </c>
      <c r="R537" s="14">
        <v>0.02</v>
      </c>
      <c r="S537" s="14">
        <v>0</v>
      </c>
      <c r="T537" s="14">
        <v>16.32</v>
      </c>
      <c r="U537" s="14">
        <v>49.19</v>
      </c>
      <c r="V537" s="14">
        <v>148.32</v>
      </c>
      <c r="W537" s="14">
        <v>144.03</v>
      </c>
      <c r="X537" s="14">
        <v>71.33</v>
      </c>
      <c r="Y537" s="14">
        <v>46.81</v>
      </c>
    </row>
    <row r="538" spans="1:25" ht="15.75">
      <c r="A538" s="9">
        <f>A$93</f>
        <v>41243</v>
      </c>
      <c r="B538" s="14">
        <v>15.79</v>
      </c>
      <c r="C538" s="14">
        <v>6.83</v>
      </c>
      <c r="D538" s="14">
        <v>4.91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14.65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13.42</v>
      </c>
      <c r="V538" s="14">
        <v>137.95</v>
      </c>
      <c r="W538" s="14">
        <v>162.39</v>
      </c>
      <c r="X538" s="14">
        <v>256.55</v>
      </c>
      <c r="Y538" s="14">
        <v>727.16</v>
      </c>
    </row>
    <row r="539" ht="12.75">
      <c r="A539" s="5"/>
    </row>
    <row r="540" spans="1:25" ht="30" customHeight="1">
      <c r="A540" s="68" t="s">
        <v>55</v>
      </c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5" t="s">
        <v>56</v>
      </c>
      <c r="Q540" s="66"/>
      <c r="R540" s="66"/>
      <c r="S540" s="66"/>
      <c r="T540" s="66"/>
      <c r="U540" s="66"/>
      <c r="V540" s="66"/>
      <c r="W540" s="66"/>
      <c r="X540" s="66"/>
      <c r="Y540" s="67"/>
    </row>
    <row r="541" spans="1:25" ht="26.25" customHeight="1">
      <c r="A541" s="99" t="s">
        <v>57</v>
      </c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100">
        <f>'Составляющие цен'!D38</f>
        <v>-5.12</v>
      </c>
      <c r="Q541" s="101"/>
      <c r="R541" s="101"/>
      <c r="S541" s="101"/>
      <c r="T541" s="101"/>
      <c r="U541" s="101"/>
      <c r="V541" s="101"/>
      <c r="W541" s="101"/>
      <c r="X541" s="101"/>
      <c r="Y541" s="102"/>
    </row>
    <row r="542" spans="1:25" ht="31.5" customHeight="1">
      <c r="A542" s="103" t="s">
        <v>58</v>
      </c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5"/>
      <c r="P542" s="100">
        <f>'Составляющие цен'!D39</f>
        <v>170.1</v>
      </c>
      <c r="Q542" s="101"/>
      <c r="R542" s="101"/>
      <c r="S542" s="101"/>
      <c r="T542" s="101"/>
      <c r="U542" s="101"/>
      <c r="V542" s="101"/>
      <c r="W542" s="101"/>
      <c r="X542" s="101"/>
      <c r="Y542" s="102"/>
    </row>
    <row r="543" spans="1:25" ht="15">
      <c r="A543" s="12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8" ht="18">
      <c r="A544" s="96" t="s">
        <v>49</v>
      </c>
      <c r="B544" s="96"/>
      <c r="C544" s="96"/>
      <c r="D544" s="96"/>
      <c r="E544" s="96"/>
      <c r="F544" s="95" t="str">
        <f>F332</f>
        <v>281066,48</v>
      </c>
      <c r="G544" s="95"/>
      <c r="H544" s="15" t="s">
        <v>50</v>
      </c>
    </row>
    <row r="545" ht="12.75">
      <c r="A545" s="1"/>
    </row>
    <row r="546" ht="12.75">
      <c r="A546" s="13"/>
    </row>
    <row r="547" spans="6:18" ht="20.25">
      <c r="F547" s="75" t="s">
        <v>59</v>
      </c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</row>
    <row r="548" spans="1:25" ht="33.75" customHeight="1">
      <c r="A548" s="93" t="s">
        <v>144</v>
      </c>
      <c r="B548" s="93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</row>
    <row r="549" spans="1:20" ht="18">
      <c r="A549" s="50" t="s">
        <v>140</v>
      </c>
      <c r="P549" s="8"/>
      <c r="Q549" s="8"/>
      <c r="R549" s="8"/>
      <c r="S549" s="8"/>
      <c r="T549" s="8"/>
    </row>
    <row r="550" spans="1:25" ht="15.75">
      <c r="A550" s="68" t="s">
        <v>13</v>
      </c>
      <c r="B550" s="68" t="s">
        <v>45</v>
      </c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</row>
    <row r="551" spans="1:25" ht="31.5">
      <c r="A551" s="68"/>
      <c r="B551" s="6" t="s">
        <v>14</v>
      </c>
      <c r="C551" s="6" t="s">
        <v>15</v>
      </c>
      <c r="D551" s="6" t="s">
        <v>16</v>
      </c>
      <c r="E551" s="6" t="s">
        <v>17</v>
      </c>
      <c r="F551" s="6" t="s">
        <v>18</v>
      </c>
      <c r="G551" s="6" t="s">
        <v>19</v>
      </c>
      <c r="H551" s="6" t="s">
        <v>20</v>
      </c>
      <c r="I551" s="6" t="s">
        <v>21</v>
      </c>
      <c r="J551" s="6" t="s">
        <v>22</v>
      </c>
      <c r="K551" s="6" t="s">
        <v>23</v>
      </c>
      <c r="L551" s="6" t="s">
        <v>24</v>
      </c>
      <c r="M551" s="6" t="s">
        <v>25</v>
      </c>
      <c r="N551" s="6" t="s">
        <v>26</v>
      </c>
      <c r="O551" s="6" t="s">
        <v>27</v>
      </c>
      <c r="P551" s="6" t="s">
        <v>28</v>
      </c>
      <c r="Q551" s="6" t="s">
        <v>29</v>
      </c>
      <c r="R551" s="6" t="s">
        <v>30</v>
      </c>
      <c r="S551" s="6" t="s">
        <v>31</v>
      </c>
      <c r="T551" s="6" t="s">
        <v>32</v>
      </c>
      <c r="U551" s="6" t="s">
        <v>33</v>
      </c>
      <c r="V551" s="6" t="s">
        <v>34</v>
      </c>
      <c r="W551" s="6" t="s">
        <v>35</v>
      </c>
      <c r="X551" s="6" t="s">
        <v>36</v>
      </c>
      <c r="Y551" s="6" t="s">
        <v>37</v>
      </c>
    </row>
    <row r="552" spans="1:25" ht="15.75">
      <c r="A552" s="9">
        <f>A$64</f>
        <v>41214</v>
      </c>
      <c r="B552" s="14">
        <v>827.57</v>
      </c>
      <c r="C552" s="14">
        <v>756.95</v>
      </c>
      <c r="D552" s="14">
        <v>688.42</v>
      </c>
      <c r="E552" s="14">
        <v>650.8</v>
      </c>
      <c r="F552" s="14">
        <v>681.99</v>
      </c>
      <c r="G552" s="14">
        <v>786.44</v>
      </c>
      <c r="H552" s="14">
        <v>833.05</v>
      </c>
      <c r="I552" s="14">
        <v>1064.83</v>
      </c>
      <c r="J552" s="14">
        <v>1196.22</v>
      </c>
      <c r="K552" s="14">
        <v>1227.89</v>
      </c>
      <c r="L552" s="14">
        <v>1243.48</v>
      </c>
      <c r="M552" s="14">
        <v>1271.97</v>
      </c>
      <c r="N552" s="14">
        <v>1241.47</v>
      </c>
      <c r="O552" s="14">
        <v>1246.62</v>
      </c>
      <c r="P552" s="14">
        <v>1225.52</v>
      </c>
      <c r="Q552" s="14">
        <v>1223.17</v>
      </c>
      <c r="R552" s="14">
        <v>1223.25</v>
      </c>
      <c r="S552" s="14">
        <v>1222.51</v>
      </c>
      <c r="T552" s="14">
        <v>1292.24</v>
      </c>
      <c r="U552" s="14">
        <v>1290.46</v>
      </c>
      <c r="V552" s="14">
        <v>1292.41</v>
      </c>
      <c r="W552" s="14">
        <v>1275.6</v>
      </c>
      <c r="X552" s="14">
        <v>1204.91</v>
      </c>
      <c r="Y552" s="14">
        <v>964.8</v>
      </c>
    </row>
    <row r="553" spans="1:25" ht="15.75">
      <c r="A553" s="9">
        <f>A$65</f>
        <v>41215</v>
      </c>
      <c r="B553" s="14">
        <v>872.73</v>
      </c>
      <c r="C553" s="14">
        <v>753.87</v>
      </c>
      <c r="D553" s="14">
        <v>688.75</v>
      </c>
      <c r="E553" s="14">
        <v>700.82</v>
      </c>
      <c r="F553" s="14">
        <v>712.9</v>
      </c>
      <c r="G553" s="14">
        <v>792.07</v>
      </c>
      <c r="H553" s="14">
        <v>904.29</v>
      </c>
      <c r="I553" s="14">
        <v>1102.28</v>
      </c>
      <c r="J553" s="14">
        <v>1261.47</v>
      </c>
      <c r="K553" s="14">
        <v>1367.06</v>
      </c>
      <c r="L553" s="14">
        <v>1429.18</v>
      </c>
      <c r="M553" s="14">
        <v>1450.34</v>
      </c>
      <c r="N553" s="14">
        <v>1440.14</v>
      </c>
      <c r="O553" s="14">
        <v>1440.88</v>
      </c>
      <c r="P553" s="14">
        <v>1397.03</v>
      </c>
      <c r="Q553" s="14">
        <v>1314.02</v>
      </c>
      <c r="R553" s="14">
        <v>1274.56</v>
      </c>
      <c r="S553" s="14">
        <v>1276.07</v>
      </c>
      <c r="T553" s="14">
        <v>1435.23</v>
      </c>
      <c r="U553" s="14">
        <v>1449.01</v>
      </c>
      <c r="V553" s="14">
        <v>1451.36</v>
      </c>
      <c r="W553" s="14">
        <v>1425.89</v>
      </c>
      <c r="X553" s="14">
        <v>1216.64</v>
      </c>
      <c r="Y553" s="14">
        <v>1059</v>
      </c>
    </row>
    <row r="554" spans="1:25" ht="15.75">
      <c r="A554" s="9">
        <f>A$66</f>
        <v>41216</v>
      </c>
      <c r="B554" s="14">
        <v>911.54</v>
      </c>
      <c r="C554" s="14">
        <v>805.78</v>
      </c>
      <c r="D554" s="14">
        <v>784.15</v>
      </c>
      <c r="E554" s="14">
        <v>777.58</v>
      </c>
      <c r="F554" s="14">
        <v>751.03</v>
      </c>
      <c r="G554" s="14">
        <v>796.89</v>
      </c>
      <c r="H554" s="14">
        <v>918.05</v>
      </c>
      <c r="I554" s="14">
        <v>981.14</v>
      </c>
      <c r="J554" s="14">
        <v>1093.82</v>
      </c>
      <c r="K554" s="14">
        <v>1163.52</v>
      </c>
      <c r="L554" s="14">
        <v>1201.84</v>
      </c>
      <c r="M554" s="14">
        <v>1209.78</v>
      </c>
      <c r="N554" s="14">
        <v>1197.34</v>
      </c>
      <c r="O554" s="14">
        <v>1193.11</v>
      </c>
      <c r="P554" s="14">
        <v>1189.19</v>
      </c>
      <c r="Q554" s="14">
        <v>1187.45</v>
      </c>
      <c r="R554" s="14">
        <v>1188.55</v>
      </c>
      <c r="S554" s="14">
        <v>1225.68</v>
      </c>
      <c r="T554" s="14">
        <v>1292.18</v>
      </c>
      <c r="U554" s="14">
        <v>1312.92</v>
      </c>
      <c r="V554" s="14">
        <v>1298.92</v>
      </c>
      <c r="W554" s="14">
        <v>1265.2</v>
      </c>
      <c r="X554" s="14">
        <v>1197.05</v>
      </c>
      <c r="Y554" s="14">
        <v>1104.69</v>
      </c>
    </row>
    <row r="555" spans="1:25" ht="15.75">
      <c r="A555" s="9">
        <f>A$67</f>
        <v>41217</v>
      </c>
      <c r="B555" s="14">
        <v>1014.28</v>
      </c>
      <c r="C555" s="14">
        <v>844.49</v>
      </c>
      <c r="D555" s="14">
        <v>782.23</v>
      </c>
      <c r="E555" s="14">
        <v>771.28</v>
      </c>
      <c r="F555" s="14">
        <v>747.79</v>
      </c>
      <c r="G555" s="14">
        <v>763.58</v>
      </c>
      <c r="H555" s="14">
        <v>849.96</v>
      </c>
      <c r="I555" s="14">
        <v>936.92</v>
      </c>
      <c r="J555" s="14">
        <v>1010.79</v>
      </c>
      <c r="K555" s="14">
        <v>1077.59</v>
      </c>
      <c r="L555" s="14">
        <v>1132.62</v>
      </c>
      <c r="M555" s="14">
        <v>1160.1</v>
      </c>
      <c r="N555" s="14">
        <v>1164.92</v>
      </c>
      <c r="O555" s="14">
        <v>1161.61</v>
      </c>
      <c r="P555" s="14">
        <v>1164.45</v>
      </c>
      <c r="Q555" s="14">
        <v>1180.77</v>
      </c>
      <c r="R555" s="14">
        <v>1222.88</v>
      </c>
      <c r="S555" s="14">
        <v>1246.04</v>
      </c>
      <c r="T555" s="14">
        <v>1320.28</v>
      </c>
      <c r="U555" s="14">
        <v>1329.02</v>
      </c>
      <c r="V555" s="14">
        <v>1283.6</v>
      </c>
      <c r="W555" s="14">
        <v>1252.35</v>
      </c>
      <c r="X555" s="14">
        <v>1140.51</v>
      </c>
      <c r="Y555" s="14">
        <v>1051.15</v>
      </c>
    </row>
    <row r="556" spans="1:25" ht="15.75">
      <c r="A556" s="9">
        <f>A$68</f>
        <v>41218</v>
      </c>
      <c r="B556" s="14">
        <v>945.1</v>
      </c>
      <c r="C556" s="14">
        <v>861.32</v>
      </c>
      <c r="D556" s="14">
        <v>789.08</v>
      </c>
      <c r="E556" s="14">
        <v>750.87</v>
      </c>
      <c r="F556" s="14">
        <v>744.98</v>
      </c>
      <c r="G556" s="14">
        <v>729.78</v>
      </c>
      <c r="H556" s="14">
        <v>758.16</v>
      </c>
      <c r="I556" s="14">
        <v>868.24</v>
      </c>
      <c r="J556" s="14">
        <v>965.06</v>
      </c>
      <c r="K556" s="14">
        <v>1041.56</v>
      </c>
      <c r="L556" s="14">
        <v>1081.01</v>
      </c>
      <c r="M556" s="14">
        <v>1130.81</v>
      </c>
      <c r="N556" s="14">
        <v>1107.48</v>
      </c>
      <c r="O556" s="14">
        <v>1123.94</v>
      </c>
      <c r="P556" s="14">
        <v>1134.21</v>
      </c>
      <c r="Q556" s="14">
        <v>1165</v>
      </c>
      <c r="R556" s="14">
        <v>1196.14</v>
      </c>
      <c r="S556" s="14">
        <v>1217.89</v>
      </c>
      <c r="T556" s="14">
        <v>1270.91</v>
      </c>
      <c r="U556" s="14">
        <v>1279.69</v>
      </c>
      <c r="V556" s="14">
        <v>1248.12</v>
      </c>
      <c r="W556" s="14">
        <v>1240.62</v>
      </c>
      <c r="X556" s="14">
        <v>1134.35</v>
      </c>
      <c r="Y556" s="14">
        <v>967.11</v>
      </c>
    </row>
    <row r="557" spans="1:25" ht="15.75">
      <c r="A557" s="9">
        <f>A$69</f>
        <v>41219</v>
      </c>
      <c r="B557" s="14">
        <v>841.04</v>
      </c>
      <c r="C557" s="14">
        <v>786.98</v>
      </c>
      <c r="D557" s="14">
        <v>733.04</v>
      </c>
      <c r="E557" s="14">
        <v>670.06</v>
      </c>
      <c r="F557" s="14">
        <v>693.3</v>
      </c>
      <c r="G557" s="14">
        <v>733.65</v>
      </c>
      <c r="H557" s="14">
        <v>899.3</v>
      </c>
      <c r="I557" s="14">
        <v>1060.32</v>
      </c>
      <c r="J557" s="14">
        <v>1191.18</v>
      </c>
      <c r="K557" s="14">
        <v>1218.51</v>
      </c>
      <c r="L557" s="14">
        <v>1227.74</v>
      </c>
      <c r="M557" s="14">
        <v>1235.79</v>
      </c>
      <c r="N557" s="14">
        <v>1214.41</v>
      </c>
      <c r="O557" s="14">
        <v>1233.36</v>
      </c>
      <c r="P557" s="14">
        <v>1217.34</v>
      </c>
      <c r="Q557" s="14">
        <v>1214.28</v>
      </c>
      <c r="R557" s="14">
        <v>1213.54</v>
      </c>
      <c r="S557" s="14">
        <v>1220.25</v>
      </c>
      <c r="T557" s="14">
        <v>1262.07</v>
      </c>
      <c r="U557" s="14">
        <v>1258.46</v>
      </c>
      <c r="V557" s="14">
        <v>1251.68</v>
      </c>
      <c r="W557" s="14">
        <v>1235.52</v>
      </c>
      <c r="X557" s="14">
        <v>1108.45</v>
      </c>
      <c r="Y557" s="14">
        <v>890.13</v>
      </c>
    </row>
    <row r="558" spans="1:25" ht="15.75">
      <c r="A558" s="9">
        <f>A$70</f>
        <v>41220</v>
      </c>
      <c r="B558" s="14">
        <v>751.19</v>
      </c>
      <c r="C558" s="14">
        <v>722.71</v>
      </c>
      <c r="D558" s="14">
        <v>662.53</v>
      </c>
      <c r="E558" s="14">
        <v>643.4</v>
      </c>
      <c r="F558" s="14">
        <v>562.5</v>
      </c>
      <c r="G558" s="14">
        <v>648.2</v>
      </c>
      <c r="H558" s="14">
        <v>855.29</v>
      </c>
      <c r="I558" s="14">
        <v>1042.84</v>
      </c>
      <c r="J558" s="14">
        <v>1206.42</v>
      </c>
      <c r="K558" s="14">
        <v>1237.83</v>
      </c>
      <c r="L558" s="14">
        <v>1243.77</v>
      </c>
      <c r="M558" s="14">
        <v>1265.62</v>
      </c>
      <c r="N558" s="14">
        <v>1240.28</v>
      </c>
      <c r="O558" s="14">
        <v>1255.39</v>
      </c>
      <c r="P558" s="14">
        <v>1234.73</v>
      </c>
      <c r="Q558" s="14">
        <v>1230.69</v>
      </c>
      <c r="R558" s="14">
        <v>1224.37</v>
      </c>
      <c r="S558" s="14">
        <v>1219.85</v>
      </c>
      <c r="T558" s="14">
        <v>1263.17</v>
      </c>
      <c r="U558" s="14">
        <v>1265.01</v>
      </c>
      <c r="V558" s="14">
        <v>1267.41</v>
      </c>
      <c r="W558" s="14">
        <v>1226.37</v>
      </c>
      <c r="X558" s="14">
        <v>1097.81</v>
      </c>
      <c r="Y558" s="14">
        <v>901.27</v>
      </c>
    </row>
    <row r="559" spans="1:25" ht="15.75">
      <c r="A559" s="9">
        <f>A$71</f>
        <v>41221</v>
      </c>
      <c r="B559" s="14">
        <v>737.58</v>
      </c>
      <c r="C559" s="14">
        <v>711.67</v>
      </c>
      <c r="D559" s="14">
        <v>663.54</v>
      </c>
      <c r="E559" s="14">
        <v>81.24</v>
      </c>
      <c r="F559" s="14">
        <v>543.66</v>
      </c>
      <c r="G559" s="14">
        <v>544.44</v>
      </c>
      <c r="H559" s="14">
        <v>832.96</v>
      </c>
      <c r="I559" s="14">
        <v>1062.88</v>
      </c>
      <c r="J559" s="14">
        <v>1187.81</v>
      </c>
      <c r="K559" s="14">
        <v>1212.5</v>
      </c>
      <c r="L559" s="14">
        <v>1216.37</v>
      </c>
      <c r="M559" s="14">
        <v>1235.34</v>
      </c>
      <c r="N559" s="14">
        <v>1224.63</v>
      </c>
      <c r="O559" s="14">
        <v>1224.74</v>
      </c>
      <c r="P559" s="14">
        <v>1213.61</v>
      </c>
      <c r="Q559" s="14">
        <v>1207.43</v>
      </c>
      <c r="R559" s="14">
        <v>1203.83</v>
      </c>
      <c r="S559" s="14">
        <v>1207.68</v>
      </c>
      <c r="T559" s="14">
        <v>1252.88</v>
      </c>
      <c r="U559" s="14">
        <v>1235.95</v>
      </c>
      <c r="V559" s="14">
        <v>1224.91</v>
      </c>
      <c r="W559" s="14">
        <v>1212.57</v>
      </c>
      <c r="X559" s="14">
        <v>1105.97</v>
      </c>
      <c r="Y559" s="14">
        <v>927.59</v>
      </c>
    </row>
    <row r="560" spans="1:25" ht="15.75">
      <c r="A560" s="9">
        <f>A$72</f>
        <v>41222</v>
      </c>
      <c r="B560" s="14">
        <v>780.22</v>
      </c>
      <c r="C560" s="14">
        <v>693.75</v>
      </c>
      <c r="D560" s="14">
        <v>651.02</v>
      </c>
      <c r="E560" s="14">
        <v>81.24</v>
      </c>
      <c r="F560" s="14">
        <v>257.67</v>
      </c>
      <c r="G560" s="14">
        <v>630.49</v>
      </c>
      <c r="H560" s="14">
        <v>854.35</v>
      </c>
      <c r="I560" s="14">
        <v>1073.54</v>
      </c>
      <c r="J560" s="14">
        <v>1217.72</v>
      </c>
      <c r="K560" s="14">
        <v>1275.89</v>
      </c>
      <c r="L560" s="14">
        <v>1280.74</v>
      </c>
      <c r="M560" s="14">
        <v>1296.26</v>
      </c>
      <c r="N560" s="14">
        <v>1268.8</v>
      </c>
      <c r="O560" s="14">
        <v>1278.21</v>
      </c>
      <c r="P560" s="14">
        <v>1276.99</v>
      </c>
      <c r="Q560" s="14">
        <v>1264.6</v>
      </c>
      <c r="R560" s="14">
        <v>1253.93</v>
      </c>
      <c r="S560" s="14">
        <v>1256.75</v>
      </c>
      <c r="T560" s="14">
        <v>1308.15</v>
      </c>
      <c r="U560" s="14">
        <v>1321.49</v>
      </c>
      <c r="V560" s="14">
        <v>1286.61</v>
      </c>
      <c r="W560" s="14">
        <v>1244.89</v>
      </c>
      <c r="X560" s="14">
        <v>1163.97</v>
      </c>
      <c r="Y560" s="14">
        <v>1004.75</v>
      </c>
    </row>
    <row r="561" spans="1:25" ht="15.75">
      <c r="A561" s="9">
        <f>A$73</f>
        <v>41223</v>
      </c>
      <c r="B561" s="14">
        <v>808.77</v>
      </c>
      <c r="C561" s="14">
        <v>741.08</v>
      </c>
      <c r="D561" s="14">
        <v>686.22</v>
      </c>
      <c r="E561" s="14">
        <v>668.87</v>
      </c>
      <c r="F561" s="14">
        <v>664.05</v>
      </c>
      <c r="G561" s="14">
        <v>682.2</v>
      </c>
      <c r="H561" s="14">
        <v>749.29</v>
      </c>
      <c r="I561" s="14">
        <v>830.66</v>
      </c>
      <c r="J561" s="14">
        <v>993.24</v>
      </c>
      <c r="K561" s="14">
        <v>1063.79</v>
      </c>
      <c r="L561" s="14">
        <v>1098.1</v>
      </c>
      <c r="M561" s="14">
        <v>1104.07</v>
      </c>
      <c r="N561" s="14">
        <v>1103.8</v>
      </c>
      <c r="O561" s="14">
        <v>1103.01</v>
      </c>
      <c r="P561" s="14">
        <v>1094.31</v>
      </c>
      <c r="Q561" s="14">
        <v>1091.55</v>
      </c>
      <c r="R561" s="14">
        <v>1085.36</v>
      </c>
      <c r="S561" s="14">
        <v>1132.66</v>
      </c>
      <c r="T561" s="14">
        <v>1208.75</v>
      </c>
      <c r="U561" s="14">
        <v>1203.25</v>
      </c>
      <c r="V561" s="14">
        <v>1169.03</v>
      </c>
      <c r="W561" s="14">
        <v>1117.34</v>
      </c>
      <c r="X561" s="14">
        <v>1050.63</v>
      </c>
      <c r="Y561" s="14">
        <v>861.88</v>
      </c>
    </row>
    <row r="562" spans="1:25" ht="15.75">
      <c r="A562" s="9">
        <f>A$74</f>
        <v>41224</v>
      </c>
      <c r="B562" s="14">
        <v>741.21</v>
      </c>
      <c r="C562" s="14">
        <v>683.98</v>
      </c>
      <c r="D562" s="14">
        <v>654.27</v>
      </c>
      <c r="E562" s="14">
        <v>575.92</v>
      </c>
      <c r="F562" s="14">
        <v>566.24</v>
      </c>
      <c r="G562" s="14">
        <v>636.28</v>
      </c>
      <c r="H562" s="14">
        <v>129.96</v>
      </c>
      <c r="I562" s="14">
        <v>672.03</v>
      </c>
      <c r="J562" s="14">
        <v>820.83</v>
      </c>
      <c r="K562" s="14">
        <v>952.71</v>
      </c>
      <c r="L562" s="14">
        <v>1022.21</v>
      </c>
      <c r="M562" s="14">
        <v>1034.41</v>
      </c>
      <c r="N562" s="14">
        <v>1034.74</v>
      </c>
      <c r="O562" s="14">
        <v>1034.45</v>
      </c>
      <c r="P562" s="14">
        <v>1033.95</v>
      </c>
      <c r="Q562" s="14">
        <v>1035.04</v>
      </c>
      <c r="R562" s="14">
        <v>1044.57</v>
      </c>
      <c r="S562" s="14">
        <v>1068.25</v>
      </c>
      <c r="T562" s="14">
        <v>1163.22</v>
      </c>
      <c r="U562" s="14">
        <v>1177.47</v>
      </c>
      <c r="V562" s="14">
        <v>1157.98</v>
      </c>
      <c r="W562" s="14">
        <v>1083.19</v>
      </c>
      <c r="X562" s="14">
        <v>1041.37</v>
      </c>
      <c r="Y562" s="14">
        <v>833.32</v>
      </c>
    </row>
    <row r="563" spans="1:25" ht="15.75">
      <c r="A563" s="9">
        <f>A$75</f>
        <v>41225</v>
      </c>
      <c r="B563" s="14">
        <v>747.13</v>
      </c>
      <c r="C563" s="14">
        <v>656.86</v>
      </c>
      <c r="D563" s="14">
        <v>619.09</v>
      </c>
      <c r="E563" s="14">
        <v>613.05</v>
      </c>
      <c r="F563" s="14">
        <v>641.62</v>
      </c>
      <c r="G563" s="14">
        <v>738.52</v>
      </c>
      <c r="H563" s="14">
        <v>886.14</v>
      </c>
      <c r="I563" s="14">
        <v>1057.17</v>
      </c>
      <c r="J563" s="14">
        <v>1189.01</v>
      </c>
      <c r="K563" s="14">
        <v>1211.5</v>
      </c>
      <c r="L563" s="14">
        <v>1224.9</v>
      </c>
      <c r="M563" s="14">
        <v>1236.22</v>
      </c>
      <c r="N563" s="14">
        <v>1205.2</v>
      </c>
      <c r="O563" s="14">
        <v>1215.41</v>
      </c>
      <c r="P563" s="14">
        <v>1206.92</v>
      </c>
      <c r="Q563" s="14">
        <v>1197.65</v>
      </c>
      <c r="R563" s="14">
        <v>1189.85</v>
      </c>
      <c r="S563" s="14">
        <v>1192.56</v>
      </c>
      <c r="T563" s="14">
        <v>1248.57</v>
      </c>
      <c r="U563" s="14">
        <v>1249.89</v>
      </c>
      <c r="V563" s="14">
        <v>1229.99</v>
      </c>
      <c r="W563" s="14">
        <v>1213.16</v>
      </c>
      <c r="X563" s="14">
        <v>1107.97</v>
      </c>
      <c r="Y563" s="14">
        <v>950.22</v>
      </c>
    </row>
    <row r="564" spans="1:25" ht="15.75">
      <c r="A564" s="9">
        <f>A$76</f>
        <v>41226</v>
      </c>
      <c r="B564" s="14">
        <v>797.4</v>
      </c>
      <c r="C564" s="14">
        <v>724.16</v>
      </c>
      <c r="D564" s="14">
        <v>666.75</v>
      </c>
      <c r="E564" s="14">
        <v>671.95</v>
      </c>
      <c r="F564" s="14">
        <v>693.24</v>
      </c>
      <c r="G564" s="14">
        <v>816.81</v>
      </c>
      <c r="H564" s="14">
        <v>929.89</v>
      </c>
      <c r="I564" s="14">
        <v>1113.07</v>
      </c>
      <c r="J564" s="14">
        <v>1224.61</v>
      </c>
      <c r="K564" s="14">
        <v>1284.74</v>
      </c>
      <c r="L564" s="14">
        <v>1293.85</v>
      </c>
      <c r="M564" s="14">
        <v>1326.38</v>
      </c>
      <c r="N564" s="14">
        <v>1270.47</v>
      </c>
      <c r="O564" s="14">
        <v>1281.08</v>
      </c>
      <c r="P564" s="14">
        <v>1258.06</v>
      </c>
      <c r="Q564" s="14">
        <v>1241.94</v>
      </c>
      <c r="R564" s="14">
        <v>1240.6</v>
      </c>
      <c r="S564" s="14">
        <v>1237.09</v>
      </c>
      <c r="T564" s="14">
        <v>1273.44</v>
      </c>
      <c r="U564" s="14">
        <v>1271.59</v>
      </c>
      <c r="V564" s="14">
        <v>1253.24</v>
      </c>
      <c r="W564" s="14">
        <v>1215.44</v>
      </c>
      <c r="X564" s="14">
        <v>1121.67</v>
      </c>
      <c r="Y564" s="14">
        <v>976.05</v>
      </c>
    </row>
    <row r="565" spans="1:25" ht="15.75">
      <c r="A565" s="9">
        <f>A$77</f>
        <v>41227</v>
      </c>
      <c r="B565" s="14">
        <v>775.44</v>
      </c>
      <c r="C565" s="14">
        <v>708.16</v>
      </c>
      <c r="D565" s="14">
        <v>640.17</v>
      </c>
      <c r="E565" s="14">
        <v>627.04</v>
      </c>
      <c r="F565" s="14">
        <v>658.81</v>
      </c>
      <c r="G565" s="14">
        <v>775.83</v>
      </c>
      <c r="H565" s="14">
        <v>903.68</v>
      </c>
      <c r="I565" s="14">
        <v>1031.41</v>
      </c>
      <c r="J565" s="14">
        <v>1209.4</v>
      </c>
      <c r="K565" s="14">
        <v>1255.86</v>
      </c>
      <c r="L565" s="14">
        <v>1250.4</v>
      </c>
      <c r="M565" s="14">
        <v>1260.17</v>
      </c>
      <c r="N565" s="14">
        <v>1221.68</v>
      </c>
      <c r="O565" s="14">
        <v>1223.22</v>
      </c>
      <c r="P565" s="14">
        <v>1216.54</v>
      </c>
      <c r="Q565" s="14">
        <v>1206.7</v>
      </c>
      <c r="R565" s="14">
        <v>1202.82</v>
      </c>
      <c r="S565" s="14">
        <v>1200.7</v>
      </c>
      <c r="T565" s="14">
        <v>1233</v>
      </c>
      <c r="U565" s="14">
        <v>1233.48</v>
      </c>
      <c r="V565" s="14">
        <v>1193.68</v>
      </c>
      <c r="W565" s="14">
        <v>1137.38</v>
      </c>
      <c r="X565" s="14">
        <v>1021.93</v>
      </c>
      <c r="Y565" s="14">
        <v>840.8</v>
      </c>
    </row>
    <row r="566" spans="1:25" ht="15.75">
      <c r="A566" s="9">
        <f>A$78</f>
        <v>41228</v>
      </c>
      <c r="B566" s="14">
        <v>775.46</v>
      </c>
      <c r="C566" s="14">
        <v>722.72</v>
      </c>
      <c r="D566" s="14">
        <v>657.42</v>
      </c>
      <c r="E566" s="14">
        <v>658.13</v>
      </c>
      <c r="F566" s="14">
        <v>683.12</v>
      </c>
      <c r="G566" s="14">
        <v>783.15</v>
      </c>
      <c r="H566" s="14">
        <v>892.79</v>
      </c>
      <c r="I566" s="14">
        <v>1122.52</v>
      </c>
      <c r="J566" s="14">
        <v>1247.73</v>
      </c>
      <c r="K566" s="14">
        <v>1337.74</v>
      </c>
      <c r="L566" s="14">
        <v>1333.11</v>
      </c>
      <c r="M566" s="14">
        <v>1254.38</v>
      </c>
      <c r="N566" s="14">
        <v>1223.05</v>
      </c>
      <c r="O566" s="14">
        <v>1289.26</v>
      </c>
      <c r="P566" s="14">
        <v>1295.66</v>
      </c>
      <c r="Q566" s="14">
        <v>1280.92</v>
      </c>
      <c r="R566" s="14">
        <v>1267.19</v>
      </c>
      <c r="S566" s="14">
        <v>1262.95</v>
      </c>
      <c r="T566" s="14">
        <v>1353.65</v>
      </c>
      <c r="U566" s="14">
        <v>1355.28</v>
      </c>
      <c r="V566" s="14">
        <v>1240.56</v>
      </c>
      <c r="W566" s="14">
        <v>1179.99</v>
      </c>
      <c r="X566" s="14">
        <v>1065.26</v>
      </c>
      <c r="Y566" s="14">
        <v>930.37</v>
      </c>
    </row>
    <row r="567" spans="1:25" ht="15.75">
      <c r="A567" s="9">
        <f>A$79</f>
        <v>41229</v>
      </c>
      <c r="B567" s="14">
        <v>783.57</v>
      </c>
      <c r="C567" s="14">
        <v>707.44</v>
      </c>
      <c r="D567" s="14">
        <v>671.04</v>
      </c>
      <c r="E567" s="14">
        <v>655.56</v>
      </c>
      <c r="F567" s="14">
        <v>675.36</v>
      </c>
      <c r="G567" s="14">
        <v>715.54</v>
      </c>
      <c r="H567" s="14">
        <v>862.3</v>
      </c>
      <c r="I567" s="14">
        <v>1063.21</v>
      </c>
      <c r="J567" s="14">
        <v>1210.64</v>
      </c>
      <c r="K567" s="14">
        <v>1239.1</v>
      </c>
      <c r="L567" s="14">
        <v>1243.31</v>
      </c>
      <c r="M567" s="14">
        <v>1259.78</v>
      </c>
      <c r="N567" s="14">
        <v>1226.68</v>
      </c>
      <c r="O567" s="14">
        <v>1237.43</v>
      </c>
      <c r="P567" s="14">
        <v>1228.08</v>
      </c>
      <c r="Q567" s="14">
        <v>1220.38</v>
      </c>
      <c r="R567" s="14">
        <v>1216.59</v>
      </c>
      <c r="S567" s="14">
        <v>1216</v>
      </c>
      <c r="T567" s="14">
        <v>1248.38</v>
      </c>
      <c r="U567" s="14">
        <v>1229.75</v>
      </c>
      <c r="V567" s="14">
        <v>1205.07</v>
      </c>
      <c r="W567" s="14">
        <v>1165.84</v>
      </c>
      <c r="X567" s="14">
        <v>1015.83</v>
      </c>
      <c r="Y567" s="14">
        <v>918.92</v>
      </c>
    </row>
    <row r="568" spans="1:25" ht="15.75">
      <c r="A568" s="9">
        <f>A$80</f>
        <v>41230</v>
      </c>
      <c r="B568" s="14">
        <v>894.42</v>
      </c>
      <c r="C568" s="14">
        <v>832.73</v>
      </c>
      <c r="D568" s="14">
        <v>769.26</v>
      </c>
      <c r="E568" s="14">
        <v>691.8</v>
      </c>
      <c r="F568" s="14">
        <v>714.9</v>
      </c>
      <c r="G568" s="14">
        <v>783.34</v>
      </c>
      <c r="H568" s="14">
        <v>818.33</v>
      </c>
      <c r="I568" s="14">
        <v>885.71</v>
      </c>
      <c r="J568" s="14">
        <v>982.62</v>
      </c>
      <c r="K568" s="14">
        <v>1086.14</v>
      </c>
      <c r="L568" s="14">
        <v>1139.71</v>
      </c>
      <c r="M568" s="14">
        <v>1137.82</v>
      </c>
      <c r="N568" s="14">
        <v>1119.38</v>
      </c>
      <c r="O568" s="14">
        <v>1111.89</v>
      </c>
      <c r="P568" s="14">
        <v>1108.41</v>
      </c>
      <c r="Q568" s="14">
        <v>1131.55</v>
      </c>
      <c r="R568" s="14">
        <v>1145.92</v>
      </c>
      <c r="S568" s="14">
        <v>1201.22</v>
      </c>
      <c r="T568" s="14">
        <v>1256.53</v>
      </c>
      <c r="U568" s="14">
        <v>1253.88</v>
      </c>
      <c r="V568" s="14">
        <v>1211.74</v>
      </c>
      <c r="W568" s="14">
        <v>1187.9</v>
      </c>
      <c r="X568" s="14">
        <v>1059.56</v>
      </c>
      <c r="Y568" s="14">
        <v>912.15</v>
      </c>
    </row>
    <row r="569" spans="1:25" ht="15.75">
      <c r="A569" s="9">
        <f>A$81</f>
        <v>41231</v>
      </c>
      <c r="B569" s="14">
        <v>820.67</v>
      </c>
      <c r="C569" s="14">
        <v>803.2</v>
      </c>
      <c r="D569" s="14">
        <v>715.39</v>
      </c>
      <c r="E569" s="14">
        <v>702.27</v>
      </c>
      <c r="F569" s="14">
        <v>714.95</v>
      </c>
      <c r="G569" s="14">
        <v>724.32</v>
      </c>
      <c r="H569" s="14">
        <v>798.83</v>
      </c>
      <c r="I569" s="14">
        <v>812.6</v>
      </c>
      <c r="J569" s="14">
        <v>857.29</v>
      </c>
      <c r="K569" s="14">
        <v>975.56</v>
      </c>
      <c r="L569" s="14">
        <v>1004.05</v>
      </c>
      <c r="M569" s="14">
        <v>1008.5</v>
      </c>
      <c r="N569" s="14">
        <v>1006.79</v>
      </c>
      <c r="O569" s="14">
        <v>1008.46</v>
      </c>
      <c r="P569" s="14">
        <v>1010.61</v>
      </c>
      <c r="Q569" s="14">
        <v>1021.59</v>
      </c>
      <c r="R569" s="14">
        <v>1089.07</v>
      </c>
      <c r="S569" s="14">
        <v>1156.14</v>
      </c>
      <c r="T569" s="14">
        <v>1237.51</v>
      </c>
      <c r="U569" s="14">
        <v>1222.7</v>
      </c>
      <c r="V569" s="14">
        <v>1183.84</v>
      </c>
      <c r="W569" s="14">
        <v>1128.58</v>
      </c>
      <c r="X569" s="14">
        <v>1014.07</v>
      </c>
      <c r="Y569" s="14">
        <v>922.05</v>
      </c>
    </row>
    <row r="570" spans="1:25" ht="15.75">
      <c r="A570" s="9">
        <f>A$82</f>
        <v>41232</v>
      </c>
      <c r="B570" s="14">
        <v>790.42</v>
      </c>
      <c r="C570" s="14">
        <v>764.98</v>
      </c>
      <c r="D570" s="14">
        <v>700.69</v>
      </c>
      <c r="E570" s="14">
        <v>664.18</v>
      </c>
      <c r="F570" s="14">
        <v>691.4</v>
      </c>
      <c r="G570" s="14">
        <v>719.13</v>
      </c>
      <c r="H570" s="14">
        <v>806.11</v>
      </c>
      <c r="I570" s="14">
        <v>1063.58</v>
      </c>
      <c r="J570" s="14">
        <v>1183.28</v>
      </c>
      <c r="K570" s="14">
        <v>1231.84</v>
      </c>
      <c r="L570" s="14">
        <v>1298.76</v>
      </c>
      <c r="M570" s="14">
        <v>1277.15</v>
      </c>
      <c r="N570" s="14">
        <v>1226.73</v>
      </c>
      <c r="O570" s="14">
        <v>1236.18</v>
      </c>
      <c r="P570" s="14">
        <v>1229.32</v>
      </c>
      <c r="Q570" s="14">
        <v>1220.3</v>
      </c>
      <c r="R570" s="14">
        <v>1220.35</v>
      </c>
      <c r="S570" s="14">
        <v>1225.9</v>
      </c>
      <c r="T570" s="14">
        <v>1259.45</v>
      </c>
      <c r="U570" s="14">
        <v>1264.66</v>
      </c>
      <c r="V570" s="14">
        <v>1207.33</v>
      </c>
      <c r="W570" s="14">
        <v>1174.4</v>
      </c>
      <c r="X570" s="14">
        <v>1020.54</v>
      </c>
      <c r="Y570" s="14">
        <v>867.1</v>
      </c>
    </row>
    <row r="571" spans="1:25" ht="15.75">
      <c r="A571" s="9">
        <f>A$83</f>
        <v>41233</v>
      </c>
      <c r="B571" s="14">
        <v>723.51</v>
      </c>
      <c r="C571" s="14">
        <v>700.51</v>
      </c>
      <c r="D571" s="14">
        <v>688.42</v>
      </c>
      <c r="E571" s="14">
        <v>645.5</v>
      </c>
      <c r="F571" s="14">
        <v>685.42</v>
      </c>
      <c r="G571" s="14">
        <v>699.36</v>
      </c>
      <c r="H571" s="14">
        <v>805.79</v>
      </c>
      <c r="I571" s="14">
        <v>1019.48</v>
      </c>
      <c r="J571" s="14">
        <v>1185.21</v>
      </c>
      <c r="K571" s="14">
        <v>1236.45</v>
      </c>
      <c r="L571" s="14">
        <v>1221.17</v>
      </c>
      <c r="M571" s="14">
        <v>1223.88</v>
      </c>
      <c r="N571" s="14">
        <v>1196.2</v>
      </c>
      <c r="O571" s="14">
        <v>1201.11</v>
      </c>
      <c r="P571" s="14">
        <v>1198.65</v>
      </c>
      <c r="Q571" s="14">
        <v>1189.83</v>
      </c>
      <c r="R571" s="14">
        <v>1190.66</v>
      </c>
      <c r="S571" s="14">
        <v>1191.67</v>
      </c>
      <c r="T571" s="14">
        <v>1219.9</v>
      </c>
      <c r="U571" s="14">
        <v>1210.24</v>
      </c>
      <c r="V571" s="14">
        <v>1193.41</v>
      </c>
      <c r="W571" s="14">
        <v>1100.71</v>
      </c>
      <c r="X571" s="14">
        <v>1006.61</v>
      </c>
      <c r="Y571" s="14">
        <v>816.66</v>
      </c>
    </row>
    <row r="572" spans="1:25" ht="15.75">
      <c r="A572" s="9">
        <f>A$84</f>
        <v>41234</v>
      </c>
      <c r="B572" s="14">
        <v>707.58</v>
      </c>
      <c r="C572" s="14">
        <v>688.33</v>
      </c>
      <c r="D572" s="14">
        <v>645.23</v>
      </c>
      <c r="E572" s="14">
        <v>685.75</v>
      </c>
      <c r="F572" s="14">
        <v>682.68</v>
      </c>
      <c r="G572" s="14">
        <v>689.24</v>
      </c>
      <c r="H572" s="14">
        <v>808.06</v>
      </c>
      <c r="I572" s="14">
        <v>1029.43</v>
      </c>
      <c r="J572" s="14">
        <v>1211.98</v>
      </c>
      <c r="K572" s="14">
        <v>1256.81</v>
      </c>
      <c r="L572" s="14">
        <v>1249.76</v>
      </c>
      <c r="M572" s="14">
        <v>1274.77</v>
      </c>
      <c r="N572" s="14">
        <v>1220.6</v>
      </c>
      <c r="O572" s="14">
        <v>1232.72</v>
      </c>
      <c r="P572" s="14">
        <v>1227.96</v>
      </c>
      <c r="Q572" s="14">
        <v>1214.41</v>
      </c>
      <c r="R572" s="14">
        <v>1212.78</v>
      </c>
      <c r="S572" s="14">
        <v>1216.14</v>
      </c>
      <c r="T572" s="14">
        <v>1317.59</v>
      </c>
      <c r="U572" s="14">
        <v>1242.38</v>
      </c>
      <c r="V572" s="14">
        <v>1189.86</v>
      </c>
      <c r="W572" s="14">
        <v>1108</v>
      </c>
      <c r="X572" s="14">
        <v>1011.69</v>
      </c>
      <c r="Y572" s="14">
        <v>815.59</v>
      </c>
    </row>
    <row r="573" spans="1:25" ht="15.75">
      <c r="A573" s="9">
        <f>A$85</f>
        <v>41235</v>
      </c>
      <c r="B573" s="14">
        <v>706.11</v>
      </c>
      <c r="C573" s="14">
        <v>689.88</v>
      </c>
      <c r="D573" s="14">
        <v>676.16</v>
      </c>
      <c r="E573" s="14">
        <v>683.27</v>
      </c>
      <c r="F573" s="14">
        <v>690.92</v>
      </c>
      <c r="G573" s="14">
        <v>691.08</v>
      </c>
      <c r="H573" s="14">
        <v>772.04</v>
      </c>
      <c r="I573" s="14">
        <v>1008.8</v>
      </c>
      <c r="J573" s="14">
        <v>1176.81</v>
      </c>
      <c r="K573" s="14">
        <v>1223.62</v>
      </c>
      <c r="L573" s="14">
        <v>1222.42</v>
      </c>
      <c r="M573" s="14">
        <v>1252.56</v>
      </c>
      <c r="N573" s="14">
        <v>1206.28</v>
      </c>
      <c r="O573" s="14">
        <v>1221.56</v>
      </c>
      <c r="P573" s="14">
        <v>1219.96</v>
      </c>
      <c r="Q573" s="14">
        <v>1204.28</v>
      </c>
      <c r="R573" s="14">
        <v>1214.31</v>
      </c>
      <c r="S573" s="14">
        <v>1212.64</v>
      </c>
      <c r="T573" s="14">
        <v>1311.32</v>
      </c>
      <c r="U573" s="14">
        <v>1263.8</v>
      </c>
      <c r="V573" s="14">
        <v>1194.68</v>
      </c>
      <c r="W573" s="14">
        <v>1169.65</v>
      </c>
      <c r="X573" s="14">
        <v>999.19</v>
      </c>
      <c r="Y573" s="14">
        <v>824.25</v>
      </c>
    </row>
    <row r="574" spans="1:25" ht="15.75">
      <c r="A574" s="9">
        <f>A$86</f>
        <v>41236</v>
      </c>
      <c r="B574" s="14">
        <v>786.67</v>
      </c>
      <c r="C574" s="14">
        <v>762.05</v>
      </c>
      <c r="D574" s="14">
        <v>753.38</v>
      </c>
      <c r="E574" s="14">
        <v>753</v>
      </c>
      <c r="F574" s="14">
        <v>765.46</v>
      </c>
      <c r="G574" s="14">
        <v>782.33</v>
      </c>
      <c r="H574" s="14">
        <v>837.45</v>
      </c>
      <c r="I574" s="14">
        <v>1025.09</v>
      </c>
      <c r="J574" s="14">
        <v>1209.23</v>
      </c>
      <c r="K574" s="14">
        <v>1247.48</v>
      </c>
      <c r="L574" s="14">
        <v>1242.25</v>
      </c>
      <c r="M574" s="14">
        <v>1265.11</v>
      </c>
      <c r="N574" s="14">
        <v>1206.65</v>
      </c>
      <c r="O574" s="14">
        <v>1223.16</v>
      </c>
      <c r="P574" s="14">
        <v>1207.7</v>
      </c>
      <c r="Q574" s="14">
        <v>1204.71</v>
      </c>
      <c r="R574" s="14">
        <v>1202.52</v>
      </c>
      <c r="S574" s="14">
        <v>1212.29</v>
      </c>
      <c r="T574" s="14">
        <v>1287.5</v>
      </c>
      <c r="U574" s="14">
        <v>1229.51</v>
      </c>
      <c r="V574" s="14">
        <v>1180.78</v>
      </c>
      <c r="W574" s="14">
        <v>1086.66</v>
      </c>
      <c r="X574" s="14">
        <v>938.83</v>
      </c>
      <c r="Y574" s="14">
        <v>843.82</v>
      </c>
    </row>
    <row r="575" spans="1:25" ht="15.75">
      <c r="A575" s="9">
        <f>A$87</f>
        <v>41237</v>
      </c>
      <c r="B575" s="14">
        <v>831.57</v>
      </c>
      <c r="C575" s="14">
        <v>816.34</v>
      </c>
      <c r="D575" s="14">
        <v>781.7</v>
      </c>
      <c r="E575" s="14">
        <v>742.59</v>
      </c>
      <c r="F575" s="14">
        <v>735.48</v>
      </c>
      <c r="G575" s="14">
        <v>694.16</v>
      </c>
      <c r="H575" s="14">
        <v>767.14</v>
      </c>
      <c r="I575" s="14">
        <v>865.04</v>
      </c>
      <c r="J575" s="14">
        <v>951.19</v>
      </c>
      <c r="K575" s="14">
        <v>1049</v>
      </c>
      <c r="L575" s="14">
        <v>1098.6</v>
      </c>
      <c r="M575" s="14">
        <v>1097.77</v>
      </c>
      <c r="N575" s="14">
        <v>1062.02</v>
      </c>
      <c r="O575" s="14">
        <v>1055.15</v>
      </c>
      <c r="P575" s="14">
        <v>1056.4</v>
      </c>
      <c r="Q575" s="14">
        <v>1032.68</v>
      </c>
      <c r="R575" s="14">
        <v>1078.77</v>
      </c>
      <c r="S575" s="14">
        <v>1199.45</v>
      </c>
      <c r="T575" s="14">
        <v>1277.39</v>
      </c>
      <c r="U575" s="14">
        <v>1238.35</v>
      </c>
      <c r="V575" s="14">
        <v>1180.87</v>
      </c>
      <c r="W575" s="14">
        <v>1118.54</v>
      </c>
      <c r="X575" s="14">
        <v>1021.81</v>
      </c>
      <c r="Y575" s="14">
        <v>873</v>
      </c>
    </row>
    <row r="576" spans="1:25" ht="15.75">
      <c r="A576" s="9">
        <f>A$88</f>
        <v>41238</v>
      </c>
      <c r="B576" s="14">
        <v>779.32</v>
      </c>
      <c r="C576" s="14">
        <v>692.32</v>
      </c>
      <c r="D576" s="14">
        <v>642.04</v>
      </c>
      <c r="E576" s="14">
        <v>613.86</v>
      </c>
      <c r="F576" s="14">
        <v>612.39</v>
      </c>
      <c r="G576" s="14">
        <v>609.34</v>
      </c>
      <c r="H576" s="14">
        <v>86.63</v>
      </c>
      <c r="I576" s="14">
        <v>683.5</v>
      </c>
      <c r="J576" s="14">
        <v>829.2</v>
      </c>
      <c r="K576" s="14">
        <v>879.33</v>
      </c>
      <c r="L576" s="14">
        <v>936.81</v>
      </c>
      <c r="M576" s="14">
        <v>955.18</v>
      </c>
      <c r="N576" s="14">
        <v>947.56</v>
      </c>
      <c r="O576" s="14">
        <v>953.44</v>
      </c>
      <c r="P576" s="14">
        <v>959.95</v>
      </c>
      <c r="Q576" s="14">
        <v>960.15</v>
      </c>
      <c r="R576" s="14">
        <v>1067.82</v>
      </c>
      <c r="S576" s="14">
        <v>1111.11</v>
      </c>
      <c r="T576" s="14">
        <v>1201.63</v>
      </c>
      <c r="U576" s="14">
        <v>1197.4</v>
      </c>
      <c r="V576" s="14">
        <v>1139.29</v>
      </c>
      <c r="W576" s="14">
        <v>1101.2</v>
      </c>
      <c r="X576" s="14">
        <v>952.03</v>
      </c>
      <c r="Y576" s="14">
        <v>840.76</v>
      </c>
    </row>
    <row r="577" spans="1:25" ht="15.75">
      <c r="A577" s="9">
        <f>A$89</f>
        <v>41239</v>
      </c>
      <c r="B577" s="14">
        <v>643.69</v>
      </c>
      <c r="C577" s="14">
        <v>627.98</v>
      </c>
      <c r="D577" s="14">
        <v>619.02</v>
      </c>
      <c r="E577" s="14">
        <v>617.66</v>
      </c>
      <c r="F577" s="14">
        <v>621.29</v>
      </c>
      <c r="G577" s="14">
        <v>624.93</v>
      </c>
      <c r="H577" s="14">
        <v>720.76</v>
      </c>
      <c r="I577" s="14">
        <v>957.71</v>
      </c>
      <c r="J577" s="14">
        <v>1142.83</v>
      </c>
      <c r="K577" s="14">
        <v>1194.11</v>
      </c>
      <c r="L577" s="14">
        <v>1230.21</v>
      </c>
      <c r="M577" s="14">
        <v>1006.53</v>
      </c>
      <c r="N577" s="14">
        <v>1175.42</v>
      </c>
      <c r="O577" s="14">
        <v>1186.6</v>
      </c>
      <c r="P577" s="14">
        <v>1183.54</v>
      </c>
      <c r="Q577" s="14">
        <v>1176.8</v>
      </c>
      <c r="R577" s="14">
        <v>1175.96</v>
      </c>
      <c r="S577" s="14">
        <v>1179.57</v>
      </c>
      <c r="T577" s="14">
        <v>1203.57</v>
      </c>
      <c r="U577" s="14">
        <v>1218.05</v>
      </c>
      <c r="V577" s="14">
        <v>1183.14</v>
      </c>
      <c r="W577" s="14">
        <v>1091.82</v>
      </c>
      <c r="X577" s="14">
        <v>1001.37</v>
      </c>
      <c r="Y577" s="14">
        <v>828.31</v>
      </c>
    </row>
    <row r="578" spans="1:25" ht="15.75">
      <c r="A578" s="9">
        <f>A$90</f>
        <v>41240</v>
      </c>
      <c r="B578" s="14">
        <v>689.82</v>
      </c>
      <c r="C578" s="14">
        <v>650.78</v>
      </c>
      <c r="D578" s="14">
        <v>641.14</v>
      </c>
      <c r="E578" s="14">
        <v>634.92</v>
      </c>
      <c r="F578" s="14">
        <v>639.21</v>
      </c>
      <c r="G578" s="14">
        <v>642.32</v>
      </c>
      <c r="H578" s="14">
        <v>771.53</v>
      </c>
      <c r="I578" s="14">
        <v>985.19</v>
      </c>
      <c r="J578" s="14">
        <v>1174.99</v>
      </c>
      <c r="K578" s="14">
        <v>1201.88</v>
      </c>
      <c r="L578" s="14">
        <v>1192.81</v>
      </c>
      <c r="M578" s="14">
        <v>1211.23</v>
      </c>
      <c r="N578" s="14">
        <v>1175.14</v>
      </c>
      <c r="O578" s="14">
        <v>1178.88</v>
      </c>
      <c r="P578" s="14">
        <v>1168.66</v>
      </c>
      <c r="Q578" s="14">
        <v>1155.15</v>
      </c>
      <c r="R578" s="14">
        <v>1161.59</v>
      </c>
      <c r="S578" s="14">
        <v>1168.28</v>
      </c>
      <c r="T578" s="14">
        <v>1193.17</v>
      </c>
      <c r="U578" s="14">
        <v>1185.48</v>
      </c>
      <c r="V578" s="14">
        <v>1174.15</v>
      </c>
      <c r="W578" s="14">
        <v>1089.4</v>
      </c>
      <c r="X578" s="14">
        <v>979.94</v>
      </c>
      <c r="Y578" s="14">
        <v>811.35</v>
      </c>
    </row>
    <row r="579" spans="1:25" ht="15.75">
      <c r="A579" s="9">
        <f>A$91</f>
        <v>41241</v>
      </c>
      <c r="B579" s="14">
        <v>660.06</v>
      </c>
      <c r="C579" s="14">
        <v>637.07</v>
      </c>
      <c r="D579" s="14">
        <v>629.19</v>
      </c>
      <c r="E579" s="14">
        <v>625.4</v>
      </c>
      <c r="F579" s="14">
        <v>626.48</v>
      </c>
      <c r="G579" s="14">
        <v>633.97</v>
      </c>
      <c r="H579" s="14">
        <v>797.37</v>
      </c>
      <c r="I579" s="14">
        <v>1010.06</v>
      </c>
      <c r="J579" s="14">
        <v>1178.87</v>
      </c>
      <c r="K579" s="14">
        <v>1213.12</v>
      </c>
      <c r="L579" s="14">
        <v>1229.65</v>
      </c>
      <c r="M579" s="14">
        <v>1221.23</v>
      </c>
      <c r="N579" s="14">
        <v>1189.11</v>
      </c>
      <c r="O579" s="14">
        <v>1195.24</v>
      </c>
      <c r="P579" s="14">
        <v>1193.55</v>
      </c>
      <c r="Q579" s="14">
        <v>1184.04</v>
      </c>
      <c r="R579" s="14">
        <v>1191.72</v>
      </c>
      <c r="S579" s="14">
        <v>1193.23</v>
      </c>
      <c r="T579" s="14">
        <v>1222.88</v>
      </c>
      <c r="U579" s="14">
        <v>1223.01</v>
      </c>
      <c r="V579" s="14">
        <v>1176.76</v>
      </c>
      <c r="W579" s="14">
        <v>1083.87</v>
      </c>
      <c r="X579" s="14">
        <v>1004.64</v>
      </c>
      <c r="Y579" s="14">
        <v>806.66</v>
      </c>
    </row>
    <row r="580" spans="1:25" ht="15.75">
      <c r="A580" s="9">
        <f>A$92</f>
        <v>41242</v>
      </c>
      <c r="B580" s="14">
        <v>658.55</v>
      </c>
      <c r="C580" s="14">
        <v>644.61</v>
      </c>
      <c r="D580" s="14">
        <v>632.84</v>
      </c>
      <c r="E580" s="14">
        <v>635.6</v>
      </c>
      <c r="F580" s="14">
        <v>642.23</v>
      </c>
      <c r="G580" s="14">
        <v>649.37</v>
      </c>
      <c r="H580" s="14">
        <v>671.43</v>
      </c>
      <c r="I580" s="14">
        <v>975.86</v>
      </c>
      <c r="J580" s="14">
        <v>1112.7</v>
      </c>
      <c r="K580" s="14">
        <v>1179.26</v>
      </c>
      <c r="L580" s="14">
        <v>1196.8</v>
      </c>
      <c r="M580" s="14">
        <v>1181.52</v>
      </c>
      <c r="N580" s="14">
        <v>1152.8</v>
      </c>
      <c r="O580" s="14">
        <v>1164.52</v>
      </c>
      <c r="P580" s="14">
        <v>1156.76</v>
      </c>
      <c r="Q580" s="14">
        <v>1147.1</v>
      </c>
      <c r="R580" s="14">
        <v>1177.28</v>
      </c>
      <c r="S580" s="14">
        <v>1165.21</v>
      </c>
      <c r="T580" s="14">
        <v>1200.73</v>
      </c>
      <c r="U580" s="14">
        <v>1207.85</v>
      </c>
      <c r="V580" s="14">
        <v>1142.65</v>
      </c>
      <c r="W580" s="14">
        <v>1080.25</v>
      </c>
      <c r="X580" s="14">
        <v>958.1</v>
      </c>
      <c r="Y580" s="14">
        <v>783.21</v>
      </c>
    </row>
    <row r="581" spans="1:25" ht="15.75">
      <c r="A581" s="9">
        <f>A$93</f>
        <v>41243</v>
      </c>
      <c r="B581" s="14">
        <v>647.39</v>
      </c>
      <c r="C581" s="14">
        <v>636.19</v>
      </c>
      <c r="D581" s="14">
        <v>631.67</v>
      </c>
      <c r="E581" s="14">
        <v>625.84</v>
      </c>
      <c r="F581" s="14">
        <v>631.96</v>
      </c>
      <c r="G581" s="14">
        <v>638.73</v>
      </c>
      <c r="H581" s="14">
        <v>740.83</v>
      </c>
      <c r="I581" s="14">
        <v>979.76</v>
      </c>
      <c r="J581" s="14">
        <v>1124.07</v>
      </c>
      <c r="K581" s="14">
        <v>1174.35</v>
      </c>
      <c r="L581" s="14">
        <v>1186.87</v>
      </c>
      <c r="M581" s="14">
        <v>1183.84</v>
      </c>
      <c r="N581" s="14">
        <v>1157.22</v>
      </c>
      <c r="O581" s="14">
        <v>1165.37</v>
      </c>
      <c r="P581" s="14">
        <v>1154.08</v>
      </c>
      <c r="Q581" s="14">
        <v>1145.67</v>
      </c>
      <c r="R581" s="14">
        <v>1152.45</v>
      </c>
      <c r="S581" s="14">
        <v>1154.26</v>
      </c>
      <c r="T581" s="14">
        <v>1189.98</v>
      </c>
      <c r="U581" s="14">
        <v>1193.49</v>
      </c>
      <c r="V581" s="14">
        <v>1130</v>
      </c>
      <c r="W581" s="14">
        <v>1074.99</v>
      </c>
      <c r="X581" s="14">
        <v>956.7</v>
      </c>
      <c r="Y581" s="14">
        <v>797.38</v>
      </c>
    </row>
    <row r="582" spans="1:25" ht="12.75">
      <c r="A582" s="10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5.75" customHeight="1">
      <c r="A583" s="68" t="s">
        <v>13</v>
      </c>
      <c r="B583" s="68" t="s">
        <v>46</v>
      </c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</row>
    <row r="584" spans="1:25" ht="31.5">
      <c r="A584" s="68"/>
      <c r="B584" s="6" t="s">
        <v>14</v>
      </c>
      <c r="C584" s="6" t="s">
        <v>15</v>
      </c>
      <c r="D584" s="6" t="s">
        <v>16</v>
      </c>
      <c r="E584" s="6" t="s">
        <v>17</v>
      </c>
      <c r="F584" s="6" t="s">
        <v>18</v>
      </c>
      <c r="G584" s="6" t="s">
        <v>19</v>
      </c>
      <c r="H584" s="6" t="s">
        <v>20</v>
      </c>
      <c r="I584" s="6" t="s">
        <v>21</v>
      </c>
      <c r="J584" s="6" t="s">
        <v>22</v>
      </c>
      <c r="K584" s="6" t="s">
        <v>23</v>
      </c>
      <c r="L584" s="6" t="s">
        <v>24</v>
      </c>
      <c r="M584" s="6" t="s">
        <v>25</v>
      </c>
      <c r="N584" s="6" t="s">
        <v>26</v>
      </c>
      <c r="O584" s="6" t="s">
        <v>27</v>
      </c>
      <c r="P584" s="6" t="s">
        <v>28</v>
      </c>
      <c r="Q584" s="6" t="s">
        <v>29</v>
      </c>
      <c r="R584" s="6" t="s">
        <v>30</v>
      </c>
      <c r="S584" s="6" t="s">
        <v>31</v>
      </c>
      <c r="T584" s="6" t="s">
        <v>32</v>
      </c>
      <c r="U584" s="6" t="s">
        <v>33</v>
      </c>
      <c r="V584" s="6" t="s">
        <v>34</v>
      </c>
      <c r="W584" s="6" t="s">
        <v>35</v>
      </c>
      <c r="X584" s="6" t="s">
        <v>36</v>
      </c>
      <c r="Y584" s="6" t="s">
        <v>37</v>
      </c>
    </row>
    <row r="585" spans="1:25" ht="15.75">
      <c r="A585" s="9">
        <f>A$64</f>
        <v>41214</v>
      </c>
      <c r="B585" s="14">
        <v>893.7</v>
      </c>
      <c r="C585" s="14">
        <v>823.08</v>
      </c>
      <c r="D585" s="14">
        <v>754.55</v>
      </c>
      <c r="E585" s="14">
        <v>716.93</v>
      </c>
      <c r="F585" s="14">
        <v>748.12</v>
      </c>
      <c r="G585" s="14">
        <v>852.57</v>
      </c>
      <c r="H585" s="14">
        <v>899.18</v>
      </c>
      <c r="I585" s="14">
        <v>1130.96</v>
      </c>
      <c r="J585" s="14">
        <v>1262.35</v>
      </c>
      <c r="K585" s="14">
        <v>1294.02</v>
      </c>
      <c r="L585" s="14">
        <v>1309.61</v>
      </c>
      <c r="M585" s="14">
        <v>1338.1</v>
      </c>
      <c r="N585" s="14">
        <v>1307.6</v>
      </c>
      <c r="O585" s="14">
        <v>1312.75</v>
      </c>
      <c r="P585" s="14">
        <v>1291.65</v>
      </c>
      <c r="Q585" s="14">
        <v>1289.3</v>
      </c>
      <c r="R585" s="14">
        <v>1289.38</v>
      </c>
      <c r="S585" s="14">
        <v>1288.64</v>
      </c>
      <c r="T585" s="14">
        <v>1358.37</v>
      </c>
      <c r="U585" s="14">
        <v>1356.59</v>
      </c>
      <c r="V585" s="14">
        <v>1358.54</v>
      </c>
      <c r="W585" s="14">
        <v>1341.73</v>
      </c>
      <c r="X585" s="14">
        <v>1271.04</v>
      </c>
      <c r="Y585" s="14">
        <v>1030.93</v>
      </c>
    </row>
    <row r="586" spans="1:25" ht="15.75">
      <c r="A586" s="9">
        <f>A$65</f>
        <v>41215</v>
      </c>
      <c r="B586" s="14">
        <v>938.86</v>
      </c>
      <c r="C586" s="14">
        <v>820</v>
      </c>
      <c r="D586" s="14">
        <v>754.88</v>
      </c>
      <c r="E586" s="14">
        <v>766.95</v>
      </c>
      <c r="F586" s="14">
        <v>779.03</v>
      </c>
      <c r="G586" s="14">
        <v>858.2</v>
      </c>
      <c r="H586" s="14">
        <v>970.42</v>
      </c>
      <c r="I586" s="14">
        <v>1168.41</v>
      </c>
      <c r="J586" s="14">
        <v>1327.6</v>
      </c>
      <c r="K586" s="14">
        <v>1433.19</v>
      </c>
      <c r="L586" s="14">
        <v>1495.31</v>
      </c>
      <c r="M586" s="14">
        <v>1516.47</v>
      </c>
      <c r="N586" s="14">
        <v>1506.27</v>
      </c>
      <c r="O586" s="14">
        <v>1507.01</v>
      </c>
      <c r="P586" s="14">
        <v>1463.16</v>
      </c>
      <c r="Q586" s="14">
        <v>1380.15</v>
      </c>
      <c r="R586" s="14">
        <v>1340.69</v>
      </c>
      <c r="S586" s="14">
        <v>1342.2</v>
      </c>
      <c r="T586" s="14">
        <v>1501.36</v>
      </c>
      <c r="U586" s="14">
        <v>1515.14</v>
      </c>
      <c r="V586" s="14">
        <v>1517.49</v>
      </c>
      <c r="W586" s="14">
        <v>1492.02</v>
      </c>
      <c r="X586" s="14">
        <v>1282.77</v>
      </c>
      <c r="Y586" s="14">
        <v>1125.13</v>
      </c>
    </row>
    <row r="587" spans="1:25" ht="15.75">
      <c r="A587" s="9">
        <f>A$66</f>
        <v>41216</v>
      </c>
      <c r="B587" s="14">
        <v>977.67</v>
      </c>
      <c r="C587" s="14">
        <v>871.91</v>
      </c>
      <c r="D587" s="14">
        <v>850.28</v>
      </c>
      <c r="E587" s="14">
        <v>843.71</v>
      </c>
      <c r="F587" s="14">
        <v>817.16</v>
      </c>
      <c r="G587" s="14">
        <v>863.02</v>
      </c>
      <c r="H587" s="14">
        <v>984.18</v>
      </c>
      <c r="I587" s="14">
        <v>1047.27</v>
      </c>
      <c r="J587" s="14">
        <v>1159.95</v>
      </c>
      <c r="K587" s="14">
        <v>1229.65</v>
      </c>
      <c r="L587" s="14">
        <v>1267.97</v>
      </c>
      <c r="M587" s="14">
        <v>1275.91</v>
      </c>
      <c r="N587" s="14">
        <v>1263.47</v>
      </c>
      <c r="O587" s="14">
        <v>1259.24</v>
      </c>
      <c r="P587" s="14">
        <v>1255.32</v>
      </c>
      <c r="Q587" s="14">
        <v>1253.58</v>
      </c>
      <c r="R587" s="14">
        <v>1254.68</v>
      </c>
      <c r="S587" s="14">
        <v>1291.81</v>
      </c>
      <c r="T587" s="14">
        <v>1358.31</v>
      </c>
      <c r="U587" s="14">
        <v>1379.05</v>
      </c>
      <c r="V587" s="14">
        <v>1365.05</v>
      </c>
      <c r="W587" s="14">
        <v>1331.33</v>
      </c>
      <c r="X587" s="14">
        <v>1263.18</v>
      </c>
      <c r="Y587" s="14">
        <v>1170.82</v>
      </c>
    </row>
    <row r="588" spans="1:25" ht="15.75">
      <c r="A588" s="9">
        <f>A$67</f>
        <v>41217</v>
      </c>
      <c r="B588" s="14">
        <v>1080.41</v>
      </c>
      <c r="C588" s="14">
        <v>910.62</v>
      </c>
      <c r="D588" s="14">
        <v>848.36</v>
      </c>
      <c r="E588" s="14">
        <v>837.41</v>
      </c>
      <c r="F588" s="14">
        <v>813.92</v>
      </c>
      <c r="G588" s="14">
        <v>829.71</v>
      </c>
      <c r="H588" s="14">
        <v>916.09</v>
      </c>
      <c r="I588" s="14">
        <v>1003.05</v>
      </c>
      <c r="J588" s="14">
        <v>1076.92</v>
      </c>
      <c r="K588" s="14">
        <v>1143.72</v>
      </c>
      <c r="L588" s="14">
        <v>1198.75</v>
      </c>
      <c r="M588" s="14">
        <v>1226.23</v>
      </c>
      <c r="N588" s="14">
        <v>1231.05</v>
      </c>
      <c r="O588" s="14">
        <v>1227.74</v>
      </c>
      <c r="P588" s="14">
        <v>1230.58</v>
      </c>
      <c r="Q588" s="14">
        <v>1246.9</v>
      </c>
      <c r="R588" s="14">
        <v>1289.01</v>
      </c>
      <c r="S588" s="14">
        <v>1312.17</v>
      </c>
      <c r="T588" s="14">
        <v>1386.41</v>
      </c>
      <c r="U588" s="14">
        <v>1395.15</v>
      </c>
      <c r="V588" s="14">
        <v>1349.73</v>
      </c>
      <c r="W588" s="14">
        <v>1318.48</v>
      </c>
      <c r="X588" s="14">
        <v>1206.64</v>
      </c>
      <c r="Y588" s="14">
        <v>1117.28</v>
      </c>
    </row>
    <row r="589" spans="1:25" ht="15.75">
      <c r="A589" s="9">
        <f>A$68</f>
        <v>41218</v>
      </c>
      <c r="B589" s="14">
        <v>1011.23</v>
      </c>
      <c r="C589" s="14">
        <v>927.45</v>
      </c>
      <c r="D589" s="14">
        <v>855.21</v>
      </c>
      <c r="E589" s="14">
        <v>817</v>
      </c>
      <c r="F589" s="14">
        <v>811.11</v>
      </c>
      <c r="G589" s="14">
        <v>795.91</v>
      </c>
      <c r="H589" s="14">
        <v>824.29</v>
      </c>
      <c r="I589" s="14">
        <v>934.37</v>
      </c>
      <c r="J589" s="14">
        <v>1031.19</v>
      </c>
      <c r="K589" s="14">
        <v>1107.69</v>
      </c>
      <c r="L589" s="14">
        <v>1147.14</v>
      </c>
      <c r="M589" s="14">
        <v>1196.94</v>
      </c>
      <c r="N589" s="14">
        <v>1173.61</v>
      </c>
      <c r="O589" s="14">
        <v>1190.07</v>
      </c>
      <c r="P589" s="14">
        <v>1200.34</v>
      </c>
      <c r="Q589" s="14">
        <v>1231.13</v>
      </c>
      <c r="R589" s="14">
        <v>1262.27</v>
      </c>
      <c r="S589" s="14">
        <v>1284.02</v>
      </c>
      <c r="T589" s="14">
        <v>1337.04</v>
      </c>
      <c r="U589" s="14">
        <v>1345.82</v>
      </c>
      <c r="V589" s="14">
        <v>1314.25</v>
      </c>
      <c r="W589" s="14">
        <v>1306.75</v>
      </c>
      <c r="X589" s="14">
        <v>1200.48</v>
      </c>
      <c r="Y589" s="14">
        <v>1033.24</v>
      </c>
    </row>
    <row r="590" spans="1:25" ht="15.75">
      <c r="A590" s="9">
        <f>A$69</f>
        <v>41219</v>
      </c>
      <c r="B590" s="14">
        <v>907.17</v>
      </c>
      <c r="C590" s="14">
        <v>853.11</v>
      </c>
      <c r="D590" s="14">
        <v>799.17</v>
      </c>
      <c r="E590" s="14">
        <v>736.19</v>
      </c>
      <c r="F590" s="14">
        <v>759.43</v>
      </c>
      <c r="G590" s="14">
        <v>799.78</v>
      </c>
      <c r="H590" s="14">
        <v>965.43</v>
      </c>
      <c r="I590" s="14">
        <v>1126.45</v>
      </c>
      <c r="J590" s="14">
        <v>1257.31</v>
      </c>
      <c r="K590" s="14">
        <v>1284.64</v>
      </c>
      <c r="L590" s="14">
        <v>1293.87</v>
      </c>
      <c r="M590" s="14">
        <v>1301.92</v>
      </c>
      <c r="N590" s="14">
        <v>1280.54</v>
      </c>
      <c r="O590" s="14">
        <v>1299.49</v>
      </c>
      <c r="P590" s="14">
        <v>1283.47</v>
      </c>
      <c r="Q590" s="14">
        <v>1280.41</v>
      </c>
      <c r="R590" s="14">
        <v>1279.67</v>
      </c>
      <c r="S590" s="14">
        <v>1286.38</v>
      </c>
      <c r="T590" s="14">
        <v>1328.2</v>
      </c>
      <c r="U590" s="14">
        <v>1324.59</v>
      </c>
      <c r="V590" s="14">
        <v>1317.81</v>
      </c>
      <c r="W590" s="14">
        <v>1301.65</v>
      </c>
      <c r="X590" s="14">
        <v>1174.58</v>
      </c>
      <c r="Y590" s="14">
        <v>956.26</v>
      </c>
    </row>
    <row r="591" spans="1:25" ht="15.75">
      <c r="A591" s="9">
        <f>A$70</f>
        <v>41220</v>
      </c>
      <c r="B591" s="14">
        <v>817.32</v>
      </c>
      <c r="C591" s="14">
        <v>788.84</v>
      </c>
      <c r="D591" s="14">
        <v>728.66</v>
      </c>
      <c r="E591" s="14">
        <v>709.53</v>
      </c>
      <c r="F591" s="14">
        <v>628.63</v>
      </c>
      <c r="G591" s="14">
        <v>714.33</v>
      </c>
      <c r="H591" s="14">
        <v>921.42</v>
      </c>
      <c r="I591" s="14">
        <v>1108.97</v>
      </c>
      <c r="J591" s="14">
        <v>1272.55</v>
      </c>
      <c r="K591" s="14">
        <v>1303.96</v>
      </c>
      <c r="L591" s="14">
        <v>1309.9</v>
      </c>
      <c r="M591" s="14">
        <v>1331.75</v>
      </c>
      <c r="N591" s="14">
        <v>1306.41</v>
      </c>
      <c r="O591" s="14">
        <v>1321.52</v>
      </c>
      <c r="P591" s="14">
        <v>1300.86</v>
      </c>
      <c r="Q591" s="14">
        <v>1296.82</v>
      </c>
      <c r="R591" s="14">
        <v>1290.5</v>
      </c>
      <c r="S591" s="14">
        <v>1285.98</v>
      </c>
      <c r="T591" s="14">
        <v>1329.3</v>
      </c>
      <c r="U591" s="14">
        <v>1331.14</v>
      </c>
      <c r="V591" s="14">
        <v>1333.54</v>
      </c>
      <c r="W591" s="14">
        <v>1292.5</v>
      </c>
      <c r="X591" s="14">
        <v>1163.94</v>
      </c>
      <c r="Y591" s="14">
        <v>967.4</v>
      </c>
    </row>
    <row r="592" spans="1:25" ht="15.75">
      <c r="A592" s="9">
        <f>A$71</f>
        <v>41221</v>
      </c>
      <c r="B592" s="14">
        <v>803.71</v>
      </c>
      <c r="C592" s="14">
        <v>777.8</v>
      </c>
      <c r="D592" s="14">
        <v>729.67</v>
      </c>
      <c r="E592" s="14">
        <v>147.37</v>
      </c>
      <c r="F592" s="14">
        <v>609.79</v>
      </c>
      <c r="G592" s="14">
        <v>610.57</v>
      </c>
      <c r="H592" s="14">
        <v>899.09</v>
      </c>
      <c r="I592" s="14">
        <v>1129.01</v>
      </c>
      <c r="J592" s="14">
        <v>1253.94</v>
      </c>
      <c r="K592" s="14">
        <v>1278.63</v>
      </c>
      <c r="L592" s="14">
        <v>1282.5</v>
      </c>
      <c r="M592" s="14">
        <v>1301.47</v>
      </c>
      <c r="N592" s="14">
        <v>1290.76</v>
      </c>
      <c r="O592" s="14">
        <v>1290.87</v>
      </c>
      <c r="P592" s="14">
        <v>1279.74</v>
      </c>
      <c r="Q592" s="14">
        <v>1273.56</v>
      </c>
      <c r="R592" s="14">
        <v>1269.96</v>
      </c>
      <c r="S592" s="14">
        <v>1273.81</v>
      </c>
      <c r="T592" s="14">
        <v>1319.01</v>
      </c>
      <c r="U592" s="14">
        <v>1302.08</v>
      </c>
      <c r="V592" s="14">
        <v>1291.04</v>
      </c>
      <c r="W592" s="14">
        <v>1278.7</v>
      </c>
      <c r="X592" s="14">
        <v>1172.1</v>
      </c>
      <c r="Y592" s="14">
        <v>993.72</v>
      </c>
    </row>
    <row r="593" spans="1:25" ht="15.75">
      <c r="A593" s="9">
        <f>A$72</f>
        <v>41222</v>
      </c>
      <c r="B593" s="14">
        <v>846.35</v>
      </c>
      <c r="C593" s="14">
        <v>759.88</v>
      </c>
      <c r="D593" s="14">
        <v>717.15</v>
      </c>
      <c r="E593" s="14">
        <v>147.37</v>
      </c>
      <c r="F593" s="14">
        <v>323.8</v>
      </c>
      <c r="G593" s="14">
        <v>696.62</v>
      </c>
      <c r="H593" s="14">
        <v>920.48</v>
      </c>
      <c r="I593" s="14">
        <v>1139.67</v>
      </c>
      <c r="J593" s="14">
        <v>1283.85</v>
      </c>
      <c r="K593" s="14">
        <v>1342.02</v>
      </c>
      <c r="L593" s="14">
        <v>1346.87</v>
      </c>
      <c r="M593" s="14">
        <v>1362.39</v>
      </c>
      <c r="N593" s="14">
        <v>1334.93</v>
      </c>
      <c r="O593" s="14">
        <v>1344.34</v>
      </c>
      <c r="P593" s="14">
        <v>1343.12</v>
      </c>
      <c r="Q593" s="14">
        <v>1330.73</v>
      </c>
      <c r="R593" s="14">
        <v>1320.06</v>
      </c>
      <c r="S593" s="14">
        <v>1322.88</v>
      </c>
      <c r="T593" s="14">
        <v>1374.28</v>
      </c>
      <c r="U593" s="14">
        <v>1387.62</v>
      </c>
      <c r="V593" s="14">
        <v>1352.74</v>
      </c>
      <c r="W593" s="14">
        <v>1311.02</v>
      </c>
      <c r="X593" s="14">
        <v>1230.1</v>
      </c>
      <c r="Y593" s="14">
        <v>1070.88</v>
      </c>
    </row>
    <row r="594" spans="1:25" ht="15.75">
      <c r="A594" s="9">
        <f>A$73</f>
        <v>41223</v>
      </c>
      <c r="B594" s="14">
        <v>874.9</v>
      </c>
      <c r="C594" s="14">
        <v>807.21</v>
      </c>
      <c r="D594" s="14">
        <v>752.35</v>
      </c>
      <c r="E594" s="14">
        <v>735</v>
      </c>
      <c r="F594" s="14">
        <v>730.18</v>
      </c>
      <c r="G594" s="14">
        <v>748.33</v>
      </c>
      <c r="H594" s="14">
        <v>815.42</v>
      </c>
      <c r="I594" s="14">
        <v>896.79</v>
      </c>
      <c r="J594" s="14">
        <v>1059.37</v>
      </c>
      <c r="K594" s="14">
        <v>1129.92</v>
      </c>
      <c r="L594" s="14">
        <v>1164.23</v>
      </c>
      <c r="M594" s="14">
        <v>1170.2</v>
      </c>
      <c r="N594" s="14">
        <v>1169.93</v>
      </c>
      <c r="O594" s="14">
        <v>1169.14</v>
      </c>
      <c r="P594" s="14">
        <v>1160.44</v>
      </c>
      <c r="Q594" s="14">
        <v>1157.68</v>
      </c>
      <c r="R594" s="14">
        <v>1151.49</v>
      </c>
      <c r="S594" s="14">
        <v>1198.79</v>
      </c>
      <c r="T594" s="14">
        <v>1274.88</v>
      </c>
      <c r="U594" s="14">
        <v>1269.38</v>
      </c>
      <c r="V594" s="14">
        <v>1235.16</v>
      </c>
      <c r="W594" s="14">
        <v>1183.47</v>
      </c>
      <c r="X594" s="14">
        <v>1116.76</v>
      </c>
      <c r="Y594" s="14">
        <v>928.01</v>
      </c>
    </row>
    <row r="595" spans="1:25" ht="15.75">
      <c r="A595" s="9">
        <f>A$74</f>
        <v>41224</v>
      </c>
      <c r="B595" s="14">
        <v>807.34</v>
      </c>
      <c r="C595" s="14">
        <v>750.11</v>
      </c>
      <c r="D595" s="14">
        <v>720.4</v>
      </c>
      <c r="E595" s="14">
        <v>642.05</v>
      </c>
      <c r="F595" s="14">
        <v>632.37</v>
      </c>
      <c r="G595" s="14">
        <v>702.41</v>
      </c>
      <c r="H595" s="14">
        <v>196.09</v>
      </c>
      <c r="I595" s="14">
        <v>738.16</v>
      </c>
      <c r="J595" s="14">
        <v>886.96</v>
      </c>
      <c r="K595" s="14">
        <v>1018.84</v>
      </c>
      <c r="L595" s="14">
        <v>1088.34</v>
      </c>
      <c r="M595" s="14">
        <v>1100.54</v>
      </c>
      <c r="N595" s="14">
        <v>1100.87</v>
      </c>
      <c r="O595" s="14">
        <v>1100.58</v>
      </c>
      <c r="P595" s="14">
        <v>1100.08</v>
      </c>
      <c r="Q595" s="14">
        <v>1101.17</v>
      </c>
      <c r="R595" s="14">
        <v>1110.7</v>
      </c>
      <c r="S595" s="14">
        <v>1134.38</v>
      </c>
      <c r="T595" s="14">
        <v>1229.35</v>
      </c>
      <c r="U595" s="14">
        <v>1243.6</v>
      </c>
      <c r="V595" s="14">
        <v>1224.11</v>
      </c>
      <c r="W595" s="14">
        <v>1149.32</v>
      </c>
      <c r="X595" s="14">
        <v>1107.5</v>
      </c>
      <c r="Y595" s="14">
        <v>899.45</v>
      </c>
    </row>
    <row r="596" spans="1:25" ht="15.75">
      <c r="A596" s="9">
        <f>A$75</f>
        <v>41225</v>
      </c>
      <c r="B596" s="14">
        <v>813.26</v>
      </c>
      <c r="C596" s="14">
        <v>722.99</v>
      </c>
      <c r="D596" s="14">
        <v>685.22</v>
      </c>
      <c r="E596" s="14">
        <v>679.18</v>
      </c>
      <c r="F596" s="14">
        <v>707.75</v>
      </c>
      <c r="G596" s="14">
        <v>804.65</v>
      </c>
      <c r="H596" s="14">
        <v>952.27</v>
      </c>
      <c r="I596" s="14">
        <v>1123.3</v>
      </c>
      <c r="J596" s="14">
        <v>1255.14</v>
      </c>
      <c r="K596" s="14">
        <v>1277.63</v>
      </c>
      <c r="L596" s="14">
        <v>1291.03</v>
      </c>
      <c r="M596" s="14">
        <v>1302.35</v>
      </c>
      <c r="N596" s="14">
        <v>1271.33</v>
      </c>
      <c r="O596" s="14">
        <v>1281.54</v>
      </c>
      <c r="P596" s="14">
        <v>1273.05</v>
      </c>
      <c r="Q596" s="14">
        <v>1263.78</v>
      </c>
      <c r="R596" s="14">
        <v>1255.98</v>
      </c>
      <c r="S596" s="14">
        <v>1258.69</v>
      </c>
      <c r="T596" s="14">
        <v>1314.7</v>
      </c>
      <c r="U596" s="14">
        <v>1316.02</v>
      </c>
      <c r="V596" s="14">
        <v>1296.12</v>
      </c>
      <c r="W596" s="14">
        <v>1279.29</v>
      </c>
      <c r="X596" s="14">
        <v>1174.1</v>
      </c>
      <c r="Y596" s="14">
        <v>1016.35</v>
      </c>
    </row>
    <row r="597" spans="1:25" ht="15.75">
      <c r="A597" s="9">
        <f>A$76</f>
        <v>41226</v>
      </c>
      <c r="B597" s="14">
        <v>863.53</v>
      </c>
      <c r="C597" s="14">
        <v>790.29</v>
      </c>
      <c r="D597" s="14">
        <v>732.88</v>
      </c>
      <c r="E597" s="14">
        <v>738.08</v>
      </c>
      <c r="F597" s="14">
        <v>759.37</v>
      </c>
      <c r="G597" s="14">
        <v>882.94</v>
      </c>
      <c r="H597" s="14">
        <v>996.02</v>
      </c>
      <c r="I597" s="14">
        <v>1179.2</v>
      </c>
      <c r="J597" s="14">
        <v>1290.74</v>
      </c>
      <c r="K597" s="14">
        <v>1350.87</v>
      </c>
      <c r="L597" s="14">
        <v>1359.98</v>
      </c>
      <c r="M597" s="14">
        <v>1392.51</v>
      </c>
      <c r="N597" s="14">
        <v>1336.6</v>
      </c>
      <c r="O597" s="14">
        <v>1347.21</v>
      </c>
      <c r="P597" s="14">
        <v>1324.19</v>
      </c>
      <c r="Q597" s="14">
        <v>1308.07</v>
      </c>
      <c r="R597" s="14">
        <v>1306.73</v>
      </c>
      <c r="S597" s="14">
        <v>1303.22</v>
      </c>
      <c r="T597" s="14">
        <v>1339.57</v>
      </c>
      <c r="U597" s="14">
        <v>1337.72</v>
      </c>
      <c r="V597" s="14">
        <v>1319.37</v>
      </c>
      <c r="W597" s="14">
        <v>1281.57</v>
      </c>
      <c r="X597" s="14">
        <v>1187.8</v>
      </c>
      <c r="Y597" s="14">
        <v>1042.18</v>
      </c>
    </row>
    <row r="598" spans="1:25" ht="15.75">
      <c r="A598" s="9">
        <f>A$77</f>
        <v>41227</v>
      </c>
      <c r="B598" s="14">
        <v>841.57</v>
      </c>
      <c r="C598" s="14">
        <v>774.29</v>
      </c>
      <c r="D598" s="14">
        <v>706.3</v>
      </c>
      <c r="E598" s="14">
        <v>693.17</v>
      </c>
      <c r="F598" s="14">
        <v>724.94</v>
      </c>
      <c r="G598" s="14">
        <v>841.96</v>
      </c>
      <c r="H598" s="14">
        <v>969.81</v>
      </c>
      <c r="I598" s="14">
        <v>1097.54</v>
      </c>
      <c r="J598" s="14">
        <v>1275.53</v>
      </c>
      <c r="K598" s="14">
        <v>1321.99</v>
      </c>
      <c r="L598" s="14">
        <v>1316.53</v>
      </c>
      <c r="M598" s="14">
        <v>1326.3</v>
      </c>
      <c r="N598" s="14">
        <v>1287.81</v>
      </c>
      <c r="O598" s="14">
        <v>1289.35</v>
      </c>
      <c r="P598" s="14">
        <v>1282.67</v>
      </c>
      <c r="Q598" s="14">
        <v>1272.83</v>
      </c>
      <c r="R598" s="14">
        <v>1268.95</v>
      </c>
      <c r="S598" s="14">
        <v>1266.83</v>
      </c>
      <c r="T598" s="14">
        <v>1299.13</v>
      </c>
      <c r="U598" s="14">
        <v>1299.61</v>
      </c>
      <c r="V598" s="14">
        <v>1259.81</v>
      </c>
      <c r="W598" s="14">
        <v>1203.51</v>
      </c>
      <c r="X598" s="14">
        <v>1088.06</v>
      </c>
      <c r="Y598" s="14">
        <v>906.93</v>
      </c>
    </row>
    <row r="599" spans="1:25" ht="15.75">
      <c r="A599" s="9">
        <f>A$78</f>
        <v>41228</v>
      </c>
      <c r="B599" s="14">
        <v>841.59</v>
      </c>
      <c r="C599" s="14">
        <v>788.85</v>
      </c>
      <c r="D599" s="14">
        <v>723.55</v>
      </c>
      <c r="E599" s="14">
        <v>724.26</v>
      </c>
      <c r="F599" s="14">
        <v>749.25</v>
      </c>
      <c r="G599" s="14">
        <v>849.28</v>
      </c>
      <c r="H599" s="14">
        <v>958.92</v>
      </c>
      <c r="I599" s="14">
        <v>1188.65</v>
      </c>
      <c r="J599" s="14">
        <v>1313.86</v>
      </c>
      <c r="K599" s="14">
        <v>1403.87</v>
      </c>
      <c r="L599" s="14">
        <v>1399.24</v>
      </c>
      <c r="M599" s="14">
        <v>1320.51</v>
      </c>
      <c r="N599" s="14">
        <v>1289.18</v>
      </c>
      <c r="O599" s="14">
        <v>1355.39</v>
      </c>
      <c r="P599" s="14">
        <v>1361.79</v>
      </c>
      <c r="Q599" s="14">
        <v>1347.05</v>
      </c>
      <c r="R599" s="14">
        <v>1333.32</v>
      </c>
      <c r="S599" s="14">
        <v>1329.08</v>
      </c>
      <c r="T599" s="14">
        <v>1419.78</v>
      </c>
      <c r="U599" s="14">
        <v>1421.41</v>
      </c>
      <c r="V599" s="14">
        <v>1306.69</v>
      </c>
      <c r="W599" s="14">
        <v>1246.12</v>
      </c>
      <c r="X599" s="14">
        <v>1131.39</v>
      </c>
      <c r="Y599" s="14">
        <v>996.5</v>
      </c>
    </row>
    <row r="600" spans="1:25" ht="15.75">
      <c r="A600" s="9">
        <f>A$79</f>
        <v>41229</v>
      </c>
      <c r="B600" s="14">
        <v>849.7</v>
      </c>
      <c r="C600" s="14">
        <v>773.57</v>
      </c>
      <c r="D600" s="14">
        <v>737.17</v>
      </c>
      <c r="E600" s="14">
        <v>721.69</v>
      </c>
      <c r="F600" s="14">
        <v>741.49</v>
      </c>
      <c r="G600" s="14">
        <v>781.67</v>
      </c>
      <c r="H600" s="14">
        <v>928.43</v>
      </c>
      <c r="I600" s="14">
        <v>1129.34</v>
      </c>
      <c r="J600" s="14">
        <v>1276.77</v>
      </c>
      <c r="K600" s="14">
        <v>1305.23</v>
      </c>
      <c r="L600" s="14">
        <v>1309.44</v>
      </c>
      <c r="M600" s="14">
        <v>1325.91</v>
      </c>
      <c r="N600" s="14">
        <v>1292.81</v>
      </c>
      <c r="O600" s="14">
        <v>1303.56</v>
      </c>
      <c r="P600" s="14">
        <v>1294.21</v>
      </c>
      <c r="Q600" s="14">
        <v>1286.51</v>
      </c>
      <c r="R600" s="14">
        <v>1282.72</v>
      </c>
      <c r="S600" s="14">
        <v>1282.13</v>
      </c>
      <c r="T600" s="14">
        <v>1314.51</v>
      </c>
      <c r="U600" s="14">
        <v>1295.88</v>
      </c>
      <c r="V600" s="14">
        <v>1271.2</v>
      </c>
      <c r="W600" s="14">
        <v>1231.97</v>
      </c>
      <c r="X600" s="14">
        <v>1081.96</v>
      </c>
      <c r="Y600" s="14">
        <v>985.05</v>
      </c>
    </row>
    <row r="601" spans="1:25" ht="15.75">
      <c r="A601" s="9">
        <f>A$80</f>
        <v>41230</v>
      </c>
      <c r="B601" s="14">
        <v>960.55</v>
      </c>
      <c r="C601" s="14">
        <v>898.86</v>
      </c>
      <c r="D601" s="14">
        <v>835.39</v>
      </c>
      <c r="E601" s="14">
        <v>757.93</v>
      </c>
      <c r="F601" s="14">
        <v>781.03</v>
      </c>
      <c r="G601" s="14">
        <v>849.47</v>
      </c>
      <c r="H601" s="14">
        <v>884.46</v>
      </c>
      <c r="I601" s="14">
        <v>951.84</v>
      </c>
      <c r="J601" s="14">
        <v>1048.75</v>
      </c>
      <c r="K601" s="14">
        <v>1152.27</v>
      </c>
      <c r="L601" s="14">
        <v>1205.84</v>
      </c>
      <c r="M601" s="14">
        <v>1203.95</v>
      </c>
      <c r="N601" s="14">
        <v>1185.51</v>
      </c>
      <c r="O601" s="14">
        <v>1178.02</v>
      </c>
      <c r="P601" s="14">
        <v>1174.54</v>
      </c>
      <c r="Q601" s="14">
        <v>1197.68</v>
      </c>
      <c r="R601" s="14">
        <v>1212.05</v>
      </c>
      <c r="S601" s="14">
        <v>1267.35</v>
      </c>
      <c r="T601" s="14">
        <v>1322.66</v>
      </c>
      <c r="U601" s="14">
        <v>1320.01</v>
      </c>
      <c r="V601" s="14">
        <v>1277.87</v>
      </c>
      <c r="W601" s="14">
        <v>1254.03</v>
      </c>
      <c r="X601" s="14">
        <v>1125.69</v>
      </c>
      <c r="Y601" s="14">
        <v>978.28</v>
      </c>
    </row>
    <row r="602" spans="1:25" ht="15.75">
      <c r="A602" s="9">
        <f>A$81</f>
        <v>41231</v>
      </c>
      <c r="B602" s="14">
        <v>886.8</v>
      </c>
      <c r="C602" s="14">
        <v>869.33</v>
      </c>
      <c r="D602" s="14">
        <v>781.52</v>
      </c>
      <c r="E602" s="14">
        <v>768.4</v>
      </c>
      <c r="F602" s="14">
        <v>781.08</v>
      </c>
      <c r="G602" s="14">
        <v>790.45</v>
      </c>
      <c r="H602" s="14">
        <v>864.96</v>
      </c>
      <c r="I602" s="14">
        <v>878.73</v>
      </c>
      <c r="J602" s="14">
        <v>923.42</v>
      </c>
      <c r="K602" s="14">
        <v>1041.69</v>
      </c>
      <c r="L602" s="14">
        <v>1070.18</v>
      </c>
      <c r="M602" s="14">
        <v>1074.63</v>
      </c>
      <c r="N602" s="14">
        <v>1072.92</v>
      </c>
      <c r="O602" s="14">
        <v>1074.59</v>
      </c>
      <c r="P602" s="14">
        <v>1076.74</v>
      </c>
      <c r="Q602" s="14">
        <v>1087.72</v>
      </c>
      <c r="R602" s="14">
        <v>1155.2</v>
      </c>
      <c r="S602" s="14">
        <v>1222.27</v>
      </c>
      <c r="T602" s="14">
        <v>1303.64</v>
      </c>
      <c r="U602" s="14">
        <v>1288.83</v>
      </c>
      <c r="V602" s="14">
        <v>1249.97</v>
      </c>
      <c r="W602" s="14">
        <v>1194.71</v>
      </c>
      <c r="X602" s="14">
        <v>1080.2</v>
      </c>
      <c r="Y602" s="14">
        <v>988.18</v>
      </c>
    </row>
    <row r="603" spans="1:25" ht="15.75">
      <c r="A603" s="9">
        <f>A$82</f>
        <v>41232</v>
      </c>
      <c r="B603" s="14">
        <v>856.55</v>
      </c>
      <c r="C603" s="14">
        <v>831.11</v>
      </c>
      <c r="D603" s="14">
        <v>766.82</v>
      </c>
      <c r="E603" s="14">
        <v>730.31</v>
      </c>
      <c r="F603" s="14">
        <v>757.53</v>
      </c>
      <c r="G603" s="14">
        <v>785.26</v>
      </c>
      <c r="H603" s="14">
        <v>872.24</v>
      </c>
      <c r="I603" s="14">
        <v>1129.71</v>
      </c>
      <c r="J603" s="14">
        <v>1249.41</v>
      </c>
      <c r="K603" s="14">
        <v>1297.97</v>
      </c>
      <c r="L603" s="14">
        <v>1364.89</v>
      </c>
      <c r="M603" s="14">
        <v>1343.28</v>
      </c>
      <c r="N603" s="14">
        <v>1292.86</v>
      </c>
      <c r="O603" s="14">
        <v>1302.31</v>
      </c>
      <c r="P603" s="14">
        <v>1295.45</v>
      </c>
      <c r="Q603" s="14">
        <v>1286.43</v>
      </c>
      <c r="R603" s="14">
        <v>1286.48</v>
      </c>
      <c r="S603" s="14">
        <v>1292.03</v>
      </c>
      <c r="T603" s="14">
        <v>1325.58</v>
      </c>
      <c r="U603" s="14">
        <v>1330.79</v>
      </c>
      <c r="V603" s="14">
        <v>1273.46</v>
      </c>
      <c r="W603" s="14">
        <v>1240.53</v>
      </c>
      <c r="X603" s="14">
        <v>1086.67</v>
      </c>
      <c r="Y603" s="14">
        <v>933.23</v>
      </c>
    </row>
    <row r="604" spans="1:25" ht="15.75">
      <c r="A604" s="9">
        <f>A$83</f>
        <v>41233</v>
      </c>
      <c r="B604" s="14">
        <v>789.64</v>
      </c>
      <c r="C604" s="14">
        <v>766.64</v>
      </c>
      <c r="D604" s="14">
        <v>754.55</v>
      </c>
      <c r="E604" s="14">
        <v>711.63</v>
      </c>
      <c r="F604" s="14">
        <v>751.55</v>
      </c>
      <c r="G604" s="14">
        <v>765.49</v>
      </c>
      <c r="H604" s="14">
        <v>871.92</v>
      </c>
      <c r="I604" s="14">
        <v>1085.61</v>
      </c>
      <c r="J604" s="14">
        <v>1251.34</v>
      </c>
      <c r="K604" s="14">
        <v>1302.58</v>
      </c>
      <c r="L604" s="14">
        <v>1287.3</v>
      </c>
      <c r="M604" s="14">
        <v>1290.01</v>
      </c>
      <c r="N604" s="14">
        <v>1262.33</v>
      </c>
      <c r="O604" s="14">
        <v>1267.24</v>
      </c>
      <c r="P604" s="14">
        <v>1264.78</v>
      </c>
      <c r="Q604" s="14">
        <v>1255.96</v>
      </c>
      <c r="R604" s="14">
        <v>1256.79</v>
      </c>
      <c r="S604" s="14">
        <v>1257.8</v>
      </c>
      <c r="T604" s="14">
        <v>1286.03</v>
      </c>
      <c r="U604" s="14">
        <v>1276.37</v>
      </c>
      <c r="V604" s="14">
        <v>1259.54</v>
      </c>
      <c r="W604" s="14">
        <v>1166.84</v>
      </c>
      <c r="X604" s="14">
        <v>1072.74</v>
      </c>
      <c r="Y604" s="14">
        <v>882.79</v>
      </c>
    </row>
    <row r="605" spans="1:25" ht="15.75">
      <c r="A605" s="9">
        <f>A$84</f>
        <v>41234</v>
      </c>
      <c r="B605" s="14">
        <v>773.71</v>
      </c>
      <c r="C605" s="14">
        <v>754.46</v>
      </c>
      <c r="D605" s="14">
        <v>711.36</v>
      </c>
      <c r="E605" s="14">
        <v>751.88</v>
      </c>
      <c r="F605" s="14">
        <v>748.81</v>
      </c>
      <c r="G605" s="14">
        <v>755.37</v>
      </c>
      <c r="H605" s="14">
        <v>874.19</v>
      </c>
      <c r="I605" s="14">
        <v>1095.56</v>
      </c>
      <c r="J605" s="14">
        <v>1278.11</v>
      </c>
      <c r="K605" s="14">
        <v>1322.94</v>
      </c>
      <c r="L605" s="14">
        <v>1315.89</v>
      </c>
      <c r="M605" s="14">
        <v>1340.9</v>
      </c>
      <c r="N605" s="14">
        <v>1286.73</v>
      </c>
      <c r="O605" s="14">
        <v>1298.85</v>
      </c>
      <c r="P605" s="14">
        <v>1294.09</v>
      </c>
      <c r="Q605" s="14">
        <v>1280.54</v>
      </c>
      <c r="R605" s="14">
        <v>1278.91</v>
      </c>
      <c r="S605" s="14">
        <v>1282.27</v>
      </c>
      <c r="T605" s="14">
        <v>1383.72</v>
      </c>
      <c r="U605" s="14">
        <v>1308.51</v>
      </c>
      <c r="V605" s="14">
        <v>1255.99</v>
      </c>
      <c r="W605" s="14">
        <v>1174.13</v>
      </c>
      <c r="X605" s="14">
        <v>1077.82</v>
      </c>
      <c r="Y605" s="14">
        <v>881.72</v>
      </c>
    </row>
    <row r="606" spans="1:25" ht="15.75">
      <c r="A606" s="9">
        <f>A$85</f>
        <v>41235</v>
      </c>
      <c r="B606" s="14">
        <v>772.24</v>
      </c>
      <c r="C606" s="14">
        <v>756.01</v>
      </c>
      <c r="D606" s="14">
        <v>742.29</v>
      </c>
      <c r="E606" s="14">
        <v>749.4</v>
      </c>
      <c r="F606" s="14">
        <v>757.05</v>
      </c>
      <c r="G606" s="14">
        <v>757.21</v>
      </c>
      <c r="H606" s="14">
        <v>838.17</v>
      </c>
      <c r="I606" s="14">
        <v>1074.93</v>
      </c>
      <c r="J606" s="14">
        <v>1242.94</v>
      </c>
      <c r="K606" s="14">
        <v>1289.75</v>
      </c>
      <c r="L606" s="14">
        <v>1288.55</v>
      </c>
      <c r="M606" s="14">
        <v>1318.69</v>
      </c>
      <c r="N606" s="14">
        <v>1272.41</v>
      </c>
      <c r="O606" s="14">
        <v>1287.69</v>
      </c>
      <c r="P606" s="14">
        <v>1286.09</v>
      </c>
      <c r="Q606" s="14">
        <v>1270.41</v>
      </c>
      <c r="R606" s="14">
        <v>1280.44</v>
      </c>
      <c r="S606" s="14">
        <v>1278.77</v>
      </c>
      <c r="T606" s="14">
        <v>1377.45</v>
      </c>
      <c r="U606" s="14">
        <v>1329.93</v>
      </c>
      <c r="V606" s="14">
        <v>1260.81</v>
      </c>
      <c r="W606" s="14">
        <v>1235.78</v>
      </c>
      <c r="X606" s="14">
        <v>1065.32</v>
      </c>
      <c r="Y606" s="14">
        <v>890.38</v>
      </c>
    </row>
    <row r="607" spans="1:25" ht="15.75">
      <c r="A607" s="9">
        <f>A$86</f>
        <v>41236</v>
      </c>
      <c r="B607" s="14">
        <v>852.8</v>
      </c>
      <c r="C607" s="14">
        <v>828.18</v>
      </c>
      <c r="D607" s="14">
        <v>819.51</v>
      </c>
      <c r="E607" s="14">
        <v>819.13</v>
      </c>
      <c r="F607" s="14">
        <v>831.59</v>
      </c>
      <c r="G607" s="14">
        <v>848.46</v>
      </c>
      <c r="H607" s="14">
        <v>903.58</v>
      </c>
      <c r="I607" s="14">
        <v>1091.22</v>
      </c>
      <c r="J607" s="14">
        <v>1275.36</v>
      </c>
      <c r="K607" s="14">
        <v>1313.61</v>
      </c>
      <c r="L607" s="14">
        <v>1308.38</v>
      </c>
      <c r="M607" s="14">
        <v>1331.24</v>
      </c>
      <c r="N607" s="14">
        <v>1272.78</v>
      </c>
      <c r="O607" s="14">
        <v>1289.29</v>
      </c>
      <c r="P607" s="14">
        <v>1273.83</v>
      </c>
      <c r="Q607" s="14">
        <v>1270.84</v>
      </c>
      <c r="R607" s="14">
        <v>1268.65</v>
      </c>
      <c r="S607" s="14">
        <v>1278.42</v>
      </c>
      <c r="T607" s="14">
        <v>1353.63</v>
      </c>
      <c r="U607" s="14">
        <v>1295.64</v>
      </c>
      <c r="V607" s="14">
        <v>1246.91</v>
      </c>
      <c r="W607" s="14">
        <v>1152.79</v>
      </c>
      <c r="X607" s="14">
        <v>1004.96</v>
      </c>
      <c r="Y607" s="14">
        <v>909.95</v>
      </c>
    </row>
    <row r="608" spans="1:25" ht="15.75">
      <c r="A608" s="9">
        <f>A$87</f>
        <v>41237</v>
      </c>
      <c r="B608" s="14">
        <v>897.7</v>
      </c>
      <c r="C608" s="14">
        <v>882.47</v>
      </c>
      <c r="D608" s="14">
        <v>847.83</v>
      </c>
      <c r="E608" s="14">
        <v>808.72</v>
      </c>
      <c r="F608" s="14">
        <v>801.61</v>
      </c>
      <c r="G608" s="14">
        <v>760.29</v>
      </c>
      <c r="H608" s="14">
        <v>833.27</v>
      </c>
      <c r="I608" s="14">
        <v>931.17</v>
      </c>
      <c r="J608" s="14">
        <v>1017.32</v>
      </c>
      <c r="K608" s="14">
        <v>1115.13</v>
      </c>
      <c r="L608" s="14">
        <v>1164.73</v>
      </c>
      <c r="M608" s="14">
        <v>1163.9</v>
      </c>
      <c r="N608" s="14">
        <v>1128.15</v>
      </c>
      <c r="O608" s="14">
        <v>1121.28</v>
      </c>
      <c r="P608" s="14">
        <v>1122.53</v>
      </c>
      <c r="Q608" s="14">
        <v>1098.81</v>
      </c>
      <c r="R608" s="14">
        <v>1144.9</v>
      </c>
      <c r="S608" s="14">
        <v>1265.58</v>
      </c>
      <c r="T608" s="14">
        <v>1343.52</v>
      </c>
      <c r="U608" s="14">
        <v>1304.48</v>
      </c>
      <c r="V608" s="14">
        <v>1247</v>
      </c>
      <c r="W608" s="14">
        <v>1184.67</v>
      </c>
      <c r="X608" s="14">
        <v>1087.94</v>
      </c>
      <c r="Y608" s="14">
        <v>939.13</v>
      </c>
    </row>
    <row r="609" spans="1:25" ht="15.75">
      <c r="A609" s="9">
        <f>A$88</f>
        <v>41238</v>
      </c>
      <c r="B609" s="14">
        <v>845.45</v>
      </c>
      <c r="C609" s="14">
        <v>758.45</v>
      </c>
      <c r="D609" s="14">
        <v>708.17</v>
      </c>
      <c r="E609" s="14">
        <v>679.99</v>
      </c>
      <c r="F609" s="14">
        <v>678.52</v>
      </c>
      <c r="G609" s="14">
        <v>675.47</v>
      </c>
      <c r="H609" s="14">
        <v>152.76</v>
      </c>
      <c r="I609" s="14">
        <v>749.63</v>
      </c>
      <c r="J609" s="14">
        <v>895.33</v>
      </c>
      <c r="K609" s="14">
        <v>945.46</v>
      </c>
      <c r="L609" s="14">
        <v>1002.94</v>
      </c>
      <c r="M609" s="14">
        <v>1021.31</v>
      </c>
      <c r="N609" s="14">
        <v>1013.69</v>
      </c>
      <c r="O609" s="14">
        <v>1019.57</v>
      </c>
      <c r="P609" s="14">
        <v>1026.08</v>
      </c>
      <c r="Q609" s="14">
        <v>1026.28</v>
      </c>
      <c r="R609" s="14">
        <v>1133.95</v>
      </c>
      <c r="S609" s="14">
        <v>1177.24</v>
      </c>
      <c r="T609" s="14">
        <v>1267.76</v>
      </c>
      <c r="U609" s="14">
        <v>1263.53</v>
      </c>
      <c r="V609" s="14">
        <v>1205.42</v>
      </c>
      <c r="W609" s="14">
        <v>1167.33</v>
      </c>
      <c r="X609" s="14">
        <v>1018.16</v>
      </c>
      <c r="Y609" s="14">
        <v>906.89</v>
      </c>
    </row>
    <row r="610" spans="1:25" ht="15.75">
      <c r="A610" s="9">
        <f>A$89</f>
        <v>41239</v>
      </c>
      <c r="B610" s="14">
        <v>709.82</v>
      </c>
      <c r="C610" s="14">
        <v>694.11</v>
      </c>
      <c r="D610" s="14">
        <v>685.15</v>
      </c>
      <c r="E610" s="14">
        <v>683.79</v>
      </c>
      <c r="F610" s="14">
        <v>687.42</v>
      </c>
      <c r="G610" s="14">
        <v>691.06</v>
      </c>
      <c r="H610" s="14">
        <v>786.89</v>
      </c>
      <c r="I610" s="14">
        <v>1023.84</v>
      </c>
      <c r="J610" s="14">
        <v>1208.96</v>
      </c>
      <c r="K610" s="14">
        <v>1260.24</v>
      </c>
      <c r="L610" s="14">
        <v>1296.34</v>
      </c>
      <c r="M610" s="14">
        <v>1072.66</v>
      </c>
      <c r="N610" s="14">
        <v>1241.55</v>
      </c>
      <c r="O610" s="14">
        <v>1252.73</v>
      </c>
      <c r="P610" s="14">
        <v>1249.67</v>
      </c>
      <c r="Q610" s="14">
        <v>1242.93</v>
      </c>
      <c r="R610" s="14">
        <v>1242.09</v>
      </c>
      <c r="S610" s="14">
        <v>1245.7</v>
      </c>
      <c r="T610" s="14">
        <v>1269.7</v>
      </c>
      <c r="U610" s="14">
        <v>1284.18</v>
      </c>
      <c r="V610" s="14">
        <v>1249.27</v>
      </c>
      <c r="W610" s="14">
        <v>1157.95</v>
      </c>
      <c r="X610" s="14">
        <v>1067.5</v>
      </c>
      <c r="Y610" s="14">
        <v>894.44</v>
      </c>
    </row>
    <row r="611" spans="1:25" ht="15.75">
      <c r="A611" s="9">
        <f>A$90</f>
        <v>41240</v>
      </c>
      <c r="B611" s="14">
        <v>755.95</v>
      </c>
      <c r="C611" s="14">
        <v>716.91</v>
      </c>
      <c r="D611" s="14">
        <v>707.27</v>
      </c>
      <c r="E611" s="14">
        <v>701.05</v>
      </c>
      <c r="F611" s="14">
        <v>705.34</v>
      </c>
      <c r="G611" s="14">
        <v>708.45</v>
      </c>
      <c r="H611" s="14">
        <v>837.66</v>
      </c>
      <c r="I611" s="14">
        <v>1051.32</v>
      </c>
      <c r="J611" s="14">
        <v>1241.12</v>
      </c>
      <c r="K611" s="14">
        <v>1268.01</v>
      </c>
      <c r="L611" s="14">
        <v>1258.94</v>
      </c>
      <c r="M611" s="14">
        <v>1277.36</v>
      </c>
      <c r="N611" s="14">
        <v>1241.27</v>
      </c>
      <c r="O611" s="14">
        <v>1245.01</v>
      </c>
      <c r="P611" s="14">
        <v>1234.79</v>
      </c>
      <c r="Q611" s="14">
        <v>1221.28</v>
      </c>
      <c r="R611" s="14">
        <v>1227.72</v>
      </c>
      <c r="S611" s="14">
        <v>1234.41</v>
      </c>
      <c r="T611" s="14">
        <v>1259.3</v>
      </c>
      <c r="U611" s="14">
        <v>1251.61</v>
      </c>
      <c r="V611" s="14">
        <v>1240.28</v>
      </c>
      <c r="W611" s="14">
        <v>1155.53</v>
      </c>
      <c r="X611" s="14">
        <v>1046.07</v>
      </c>
      <c r="Y611" s="14">
        <v>877.48</v>
      </c>
    </row>
    <row r="612" spans="1:25" ht="15.75">
      <c r="A612" s="9">
        <f>A$91</f>
        <v>41241</v>
      </c>
      <c r="B612" s="14">
        <v>726.19</v>
      </c>
      <c r="C612" s="14">
        <v>703.2</v>
      </c>
      <c r="D612" s="14">
        <v>695.32</v>
      </c>
      <c r="E612" s="14">
        <v>691.53</v>
      </c>
      <c r="F612" s="14">
        <v>692.61</v>
      </c>
      <c r="G612" s="14">
        <v>700.1</v>
      </c>
      <c r="H612" s="14">
        <v>863.5</v>
      </c>
      <c r="I612" s="14">
        <v>1076.19</v>
      </c>
      <c r="J612" s="14">
        <v>1245</v>
      </c>
      <c r="K612" s="14">
        <v>1279.25</v>
      </c>
      <c r="L612" s="14">
        <v>1295.78</v>
      </c>
      <c r="M612" s="14">
        <v>1287.36</v>
      </c>
      <c r="N612" s="14">
        <v>1255.24</v>
      </c>
      <c r="O612" s="14">
        <v>1261.37</v>
      </c>
      <c r="P612" s="14">
        <v>1259.68</v>
      </c>
      <c r="Q612" s="14">
        <v>1250.17</v>
      </c>
      <c r="R612" s="14">
        <v>1257.85</v>
      </c>
      <c r="S612" s="14">
        <v>1259.36</v>
      </c>
      <c r="T612" s="14">
        <v>1289.01</v>
      </c>
      <c r="U612" s="14">
        <v>1289.14</v>
      </c>
      <c r="V612" s="14">
        <v>1242.89</v>
      </c>
      <c r="W612" s="14">
        <v>1150</v>
      </c>
      <c r="X612" s="14">
        <v>1070.77</v>
      </c>
      <c r="Y612" s="14">
        <v>872.79</v>
      </c>
    </row>
    <row r="613" spans="1:25" ht="15.75">
      <c r="A613" s="9">
        <f>A$92</f>
        <v>41242</v>
      </c>
      <c r="B613" s="14">
        <v>724.68</v>
      </c>
      <c r="C613" s="14">
        <v>710.74</v>
      </c>
      <c r="D613" s="14">
        <v>698.97</v>
      </c>
      <c r="E613" s="14">
        <v>701.73</v>
      </c>
      <c r="F613" s="14">
        <v>708.36</v>
      </c>
      <c r="G613" s="14">
        <v>715.5</v>
      </c>
      <c r="H613" s="14">
        <v>737.56</v>
      </c>
      <c r="I613" s="14">
        <v>1041.99</v>
      </c>
      <c r="J613" s="14">
        <v>1178.83</v>
      </c>
      <c r="K613" s="14">
        <v>1245.39</v>
      </c>
      <c r="L613" s="14">
        <v>1262.93</v>
      </c>
      <c r="M613" s="14">
        <v>1247.65</v>
      </c>
      <c r="N613" s="14">
        <v>1218.93</v>
      </c>
      <c r="O613" s="14">
        <v>1230.65</v>
      </c>
      <c r="P613" s="14">
        <v>1222.89</v>
      </c>
      <c r="Q613" s="14">
        <v>1213.23</v>
      </c>
      <c r="R613" s="14">
        <v>1243.41</v>
      </c>
      <c r="S613" s="14">
        <v>1231.34</v>
      </c>
      <c r="T613" s="14">
        <v>1266.86</v>
      </c>
      <c r="U613" s="14">
        <v>1273.98</v>
      </c>
      <c r="V613" s="14">
        <v>1208.78</v>
      </c>
      <c r="W613" s="14">
        <v>1146.38</v>
      </c>
      <c r="X613" s="14">
        <v>1024.23</v>
      </c>
      <c r="Y613" s="14">
        <v>849.34</v>
      </c>
    </row>
    <row r="614" spans="1:25" ht="15.75">
      <c r="A614" s="9">
        <f>A$93</f>
        <v>41243</v>
      </c>
      <c r="B614" s="14">
        <v>713.52</v>
      </c>
      <c r="C614" s="14">
        <v>702.32</v>
      </c>
      <c r="D614" s="14">
        <v>697.8</v>
      </c>
      <c r="E614" s="14">
        <v>691.97</v>
      </c>
      <c r="F614" s="14">
        <v>698.09</v>
      </c>
      <c r="G614" s="14">
        <v>704.86</v>
      </c>
      <c r="H614" s="14">
        <v>806.96</v>
      </c>
      <c r="I614" s="14">
        <v>1045.89</v>
      </c>
      <c r="J614" s="14">
        <v>1190.2</v>
      </c>
      <c r="K614" s="14">
        <v>1240.48</v>
      </c>
      <c r="L614" s="14">
        <v>1253</v>
      </c>
      <c r="M614" s="14">
        <v>1249.97</v>
      </c>
      <c r="N614" s="14">
        <v>1223.35</v>
      </c>
      <c r="O614" s="14">
        <v>1231.5</v>
      </c>
      <c r="P614" s="14">
        <v>1220.21</v>
      </c>
      <c r="Q614" s="14">
        <v>1211.8</v>
      </c>
      <c r="R614" s="14">
        <v>1218.58</v>
      </c>
      <c r="S614" s="14">
        <v>1220.39</v>
      </c>
      <c r="T614" s="14">
        <v>1256.11</v>
      </c>
      <c r="U614" s="14">
        <v>1259.62</v>
      </c>
      <c r="V614" s="14">
        <v>1196.13</v>
      </c>
      <c r="W614" s="14">
        <v>1141.12</v>
      </c>
      <c r="X614" s="14">
        <v>1022.83</v>
      </c>
      <c r="Y614" s="14">
        <v>863.51</v>
      </c>
    </row>
    <row r="615" spans="1:25" ht="12.75">
      <c r="A615" s="10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5.75" customHeight="1">
      <c r="A616" s="68" t="s">
        <v>13</v>
      </c>
      <c r="B616" s="68" t="s">
        <v>47</v>
      </c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</row>
    <row r="617" spans="1:25" ht="36" customHeight="1">
      <c r="A617" s="68"/>
      <c r="B617" s="6" t="s">
        <v>14</v>
      </c>
      <c r="C617" s="6" t="s">
        <v>15</v>
      </c>
      <c r="D617" s="6" t="s">
        <v>16</v>
      </c>
      <c r="E617" s="6" t="s">
        <v>17</v>
      </c>
      <c r="F617" s="6" t="s">
        <v>18</v>
      </c>
      <c r="G617" s="6" t="s">
        <v>19</v>
      </c>
      <c r="H617" s="6" t="s">
        <v>20</v>
      </c>
      <c r="I617" s="6" t="s">
        <v>21</v>
      </c>
      <c r="J617" s="6" t="s">
        <v>22</v>
      </c>
      <c r="K617" s="6" t="s">
        <v>23</v>
      </c>
      <c r="L617" s="6" t="s">
        <v>24</v>
      </c>
      <c r="M617" s="6" t="s">
        <v>25</v>
      </c>
      <c r="N617" s="6" t="s">
        <v>26</v>
      </c>
      <c r="O617" s="6" t="s">
        <v>27</v>
      </c>
      <c r="P617" s="6" t="s">
        <v>28</v>
      </c>
      <c r="Q617" s="6" t="s">
        <v>29</v>
      </c>
      <c r="R617" s="6" t="s">
        <v>30</v>
      </c>
      <c r="S617" s="6" t="s">
        <v>31</v>
      </c>
      <c r="T617" s="6" t="s">
        <v>32</v>
      </c>
      <c r="U617" s="6" t="s">
        <v>33</v>
      </c>
      <c r="V617" s="6" t="s">
        <v>34</v>
      </c>
      <c r="W617" s="6" t="s">
        <v>35</v>
      </c>
      <c r="X617" s="6" t="s">
        <v>36</v>
      </c>
      <c r="Y617" s="6" t="s">
        <v>37</v>
      </c>
    </row>
    <row r="618" spans="1:25" ht="15.75">
      <c r="A618" s="9">
        <f>A$64</f>
        <v>41214</v>
      </c>
      <c r="B618" s="14">
        <v>977.49</v>
      </c>
      <c r="C618" s="14">
        <v>906.87</v>
      </c>
      <c r="D618" s="14">
        <v>838.34</v>
      </c>
      <c r="E618" s="14">
        <v>800.72</v>
      </c>
      <c r="F618" s="14">
        <v>831.91</v>
      </c>
      <c r="G618" s="14">
        <v>936.36</v>
      </c>
      <c r="H618" s="14">
        <v>982.97</v>
      </c>
      <c r="I618" s="14">
        <v>1214.75</v>
      </c>
      <c r="J618" s="14">
        <v>1346.14</v>
      </c>
      <c r="K618" s="14">
        <v>1377.81</v>
      </c>
      <c r="L618" s="14">
        <v>1393.4</v>
      </c>
      <c r="M618" s="14">
        <v>1421.89</v>
      </c>
      <c r="N618" s="14">
        <v>1391.39</v>
      </c>
      <c r="O618" s="14">
        <v>1396.54</v>
      </c>
      <c r="P618" s="14">
        <v>1375.44</v>
      </c>
      <c r="Q618" s="14">
        <v>1373.09</v>
      </c>
      <c r="R618" s="14">
        <v>1373.17</v>
      </c>
      <c r="S618" s="14">
        <v>1372.43</v>
      </c>
      <c r="T618" s="14">
        <v>1442.16</v>
      </c>
      <c r="U618" s="14">
        <v>1440.38</v>
      </c>
      <c r="V618" s="14">
        <v>1442.33</v>
      </c>
      <c r="W618" s="14">
        <v>1425.52</v>
      </c>
      <c r="X618" s="14">
        <v>1354.83</v>
      </c>
      <c r="Y618" s="14">
        <v>1114.72</v>
      </c>
    </row>
    <row r="619" spans="1:25" ht="15.75">
      <c r="A619" s="9">
        <f>A$65</f>
        <v>41215</v>
      </c>
      <c r="B619" s="14">
        <v>1022.65</v>
      </c>
      <c r="C619" s="14">
        <v>903.79</v>
      </c>
      <c r="D619" s="14">
        <v>838.67</v>
      </c>
      <c r="E619" s="14">
        <v>850.74</v>
      </c>
      <c r="F619" s="14">
        <v>862.82</v>
      </c>
      <c r="G619" s="14">
        <v>941.99</v>
      </c>
      <c r="H619" s="14">
        <v>1054.21</v>
      </c>
      <c r="I619" s="14">
        <v>1252.2</v>
      </c>
      <c r="J619" s="14">
        <v>1411.39</v>
      </c>
      <c r="K619" s="14">
        <v>1516.98</v>
      </c>
      <c r="L619" s="14">
        <v>1579.1</v>
      </c>
      <c r="M619" s="14">
        <v>1600.26</v>
      </c>
      <c r="N619" s="14">
        <v>1590.06</v>
      </c>
      <c r="O619" s="14">
        <v>1590.8</v>
      </c>
      <c r="P619" s="14">
        <v>1546.95</v>
      </c>
      <c r="Q619" s="14">
        <v>1463.94</v>
      </c>
      <c r="R619" s="14">
        <v>1424.48</v>
      </c>
      <c r="S619" s="14">
        <v>1425.99</v>
      </c>
      <c r="T619" s="14">
        <v>1585.15</v>
      </c>
      <c r="U619" s="14">
        <v>1598.93</v>
      </c>
      <c r="V619" s="14">
        <v>1601.28</v>
      </c>
      <c r="W619" s="14">
        <v>1575.81</v>
      </c>
      <c r="X619" s="14">
        <v>1366.56</v>
      </c>
      <c r="Y619" s="14">
        <v>1208.92</v>
      </c>
    </row>
    <row r="620" spans="1:25" ht="15.75">
      <c r="A620" s="9">
        <f>A$66</f>
        <v>41216</v>
      </c>
      <c r="B620" s="14">
        <v>1061.46</v>
      </c>
      <c r="C620" s="14">
        <v>955.7</v>
      </c>
      <c r="D620" s="14">
        <v>934.07</v>
      </c>
      <c r="E620" s="14">
        <v>927.5</v>
      </c>
      <c r="F620" s="14">
        <v>900.95</v>
      </c>
      <c r="G620" s="14">
        <v>946.81</v>
      </c>
      <c r="H620" s="14">
        <v>1067.97</v>
      </c>
      <c r="I620" s="14">
        <v>1131.06</v>
      </c>
      <c r="J620" s="14">
        <v>1243.74</v>
      </c>
      <c r="K620" s="14">
        <v>1313.44</v>
      </c>
      <c r="L620" s="14">
        <v>1351.76</v>
      </c>
      <c r="M620" s="14">
        <v>1359.7</v>
      </c>
      <c r="N620" s="14">
        <v>1347.26</v>
      </c>
      <c r="O620" s="14">
        <v>1343.03</v>
      </c>
      <c r="P620" s="14">
        <v>1339.11</v>
      </c>
      <c r="Q620" s="14">
        <v>1337.37</v>
      </c>
      <c r="R620" s="14">
        <v>1338.47</v>
      </c>
      <c r="S620" s="14">
        <v>1375.6</v>
      </c>
      <c r="T620" s="14">
        <v>1442.1</v>
      </c>
      <c r="U620" s="14">
        <v>1462.84</v>
      </c>
      <c r="V620" s="14">
        <v>1448.84</v>
      </c>
      <c r="W620" s="14">
        <v>1415.12</v>
      </c>
      <c r="X620" s="14">
        <v>1346.97</v>
      </c>
      <c r="Y620" s="14">
        <v>1254.61</v>
      </c>
    </row>
    <row r="621" spans="1:25" ht="15.75">
      <c r="A621" s="9">
        <f>A$67</f>
        <v>41217</v>
      </c>
      <c r="B621" s="14">
        <v>1164.2</v>
      </c>
      <c r="C621" s="14">
        <v>994.41</v>
      </c>
      <c r="D621" s="14">
        <v>932.15</v>
      </c>
      <c r="E621" s="14">
        <v>921.2</v>
      </c>
      <c r="F621" s="14">
        <v>897.71</v>
      </c>
      <c r="G621" s="14">
        <v>913.5</v>
      </c>
      <c r="H621" s="14">
        <v>999.88</v>
      </c>
      <c r="I621" s="14">
        <v>1086.84</v>
      </c>
      <c r="J621" s="14">
        <v>1160.71</v>
      </c>
      <c r="K621" s="14">
        <v>1227.51</v>
      </c>
      <c r="L621" s="14">
        <v>1282.54</v>
      </c>
      <c r="M621" s="14">
        <v>1310.02</v>
      </c>
      <c r="N621" s="14">
        <v>1314.84</v>
      </c>
      <c r="O621" s="14">
        <v>1311.53</v>
      </c>
      <c r="P621" s="14">
        <v>1314.37</v>
      </c>
      <c r="Q621" s="14">
        <v>1330.69</v>
      </c>
      <c r="R621" s="14">
        <v>1372.8</v>
      </c>
      <c r="S621" s="14">
        <v>1395.96</v>
      </c>
      <c r="T621" s="14">
        <v>1470.2</v>
      </c>
      <c r="U621" s="14">
        <v>1478.94</v>
      </c>
      <c r="V621" s="14">
        <v>1433.52</v>
      </c>
      <c r="W621" s="14">
        <v>1402.27</v>
      </c>
      <c r="X621" s="14">
        <v>1290.43</v>
      </c>
      <c r="Y621" s="14">
        <v>1201.07</v>
      </c>
    </row>
    <row r="622" spans="1:25" ht="15.75">
      <c r="A622" s="9">
        <f>A$68</f>
        <v>41218</v>
      </c>
      <c r="B622" s="14">
        <v>1095.02</v>
      </c>
      <c r="C622" s="14">
        <v>1011.24</v>
      </c>
      <c r="D622" s="14">
        <v>939</v>
      </c>
      <c r="E622" s="14">
        <v>900.79</v>
      </c>
      <c r="F622" s="14">
        <v>894.9</v>
      </c>
      <c r="G622" s="14">
        <v>879.7</v>
      </c>
      <c r="H622" s="14">
        <v>908.08</v>
      </c>
      <c r="I622" s="14">
        <v>1018.16</v>
      </c>
      <c r="J622" s="14">
        <v>1114.98</v>
      </c>
      <c r="K622" s="14">
        <v>1191.48</v>
      </c>
      <c r="L622" s="14">
        <v>1230.93</v>
      </c>
      <c r="M622" s="14">
        <v>1280.73</v>
      </c>
      <c r="N622" s="14">
        <v>1257.4</v>
      </c>
      <c r="O622" s="14">
        <v>1273.86</v>
      </c>
      <c r="P622" s="14">
        <v>1284.13</v>
      </c>
      <c r="Q622" s="14">
        <v>1314.92</v>
      </c>
      <c r="R622" s="14">
        <v>1346.06</v>
      </c>
      <c r="S622" s="14">
        <v>1367.81</v>
      </c>
      <c r="T622" s="14">
        <v>1420.83</v>
      </c>
      <c r="U622" s="14">
        <v>1429.61</v>
      </c>
      <c r="V622" s="14">
        <v>1398.04</v>
      </c>
      <c r="W622" s="14">
        <v>1390.54</v>
      </c>
      <c r="X622" s="14">
        <v>1284.27</v>
      </c>
      <c r="Y622" s="14">
        <v>1117.03</v>
      </c>
    </row>
    <row r="623" spans="1:25" ht="15.75">
      <c r="A623" s="9">
        <f>A$69</f>
        <v>41219</v>
      </c>
      <c r="B623" s="14">
        <v>990.96</v>
      </c>
      <c r="C623" s="14">
        <v>936.9</v>
      </c>
      <c r="D623" s="14">
        <v>882.96</v>
      </c>
      <c r="E623" s="14">
        <v>819.98</v>
      </c>
      <c r="F623" s="14">
        <v>843.22</v>
      </c>
      <c r="G623" s="14">
        <v>883.57</v>
      </c>
      <c r="H623" s="14">
        <v>1049.22</v>
      </c>
      <c r="I623" s="14">
        <v>1210.24</v>
      </c>
      <c r="J623" s="14">
        <v>1341.1</v>
      </c>
      <c r="K623" s="14">
        <v>1368.43</v>
      </c>
      <c r="L623" s="14">
        <v>1377.66</v>
      </c>
      <c r="M623" s="14">
        <v>1385.71</v>
      </c>
      <c r="N623" s="14">
        <v>1364.33</v>
      </c>
      <c r="O623" s="14">
        <v>1383.28</v>
      </c>
      <c r="P623" s="14">
        <v>1367.26</v>
      </c>
      <c r="Q623" s="14">
        <v>1364.2</v>
      </c>
      <c r="R623" s="14">
        <v>1363.46</v>
      </c>
      <c r="S623" s="14">
        <v>1370.17</v>
      </c>
      <c r="T623" s="14">
        <v>1411.99</v>
      </c>
      <c r="U623" s="14">
        <v>1408.38</v>
      </c>
      <c r="V623" s="14">
        <v>1401.6</v>
      </c>
      <c r="W623" s="14">
        <v>1385.44</v>
      </c>
      <c r="X623" s="14">
        <v>1258.37</v>
      </c>
      <c r="Y623" s="14">
        <v>1040.05</v>
      </c>
    </row>
    <row r="624" spans="1:25" ht="15.75">
      <c r="A624" s="9">
        <f>A$70</f>
        <v>41220</v>
      </c>
      <c r="B624" s="14">
        <v>901.11</v>
      </c>
      <c r="C624" s="14">
        <v>872.63</v>
      </c>
      <c r="D624" s="14">
        <v>812.45</v>
      </c>
      <c r="E624" s="14">
        <v>793.32</v>
      </c>
      <c r="F624" s="14">
        <v>712.42</v>
      </c>
      <c r="G624" s="14">
        <v>798.12</v>
      </c>
      <c r="H624" s="14">
        <v>1005.21</v>
      </c>
      <c r="I624" s="14">
        <v>1192.76</v>
      </c>
      <c r="J624" s="14">
        <v>1356.34</v>
      </c>
      <c r="K624" s="14">
        <v>1387.75</v>
      </c>
      <c r="L624" s="14">
        <v>1393.69</v>
      </c>
      <c r="M624" s="14">
        <v>1415.54</v>
      </c>
      <c r="N624" s="14">
        <v>1390.2</v>
      </c>
      <c r="O624" s="14">
        <v>1405.31</v>
      </c>
      <c r="P624" s="14">
        <v>1384.65</v>
      </c>
      <c r="Q624" s="14">
        <v>1380.61</v>
      </c>
      <c r="R624" s="14">
        <v>1374.29</v>
      </c>
      <c r="S624" s="14">
        <v>1369.77</v>
      </c>
      <c r="T624" s="14">
        <v>1413.09</v>
      </c>
      <c r="U624" s="14">
        <v>1414.93</v>
      </c>
      <c r="V624" s="14">
        <v>1417.33</v>
      </c>
      <c r="W624" s="14">
        <v>1376.29</v>
      </c>
      <c r="X624" s="14">
        <v>1247.73</v>
      </c>
      <c r="Y624" s="14">
        <v>1051.19</v>
      </c>
    </row>
    <row r="625" spans="1:25" ht="15.75">
      <c r="A625" s="9">
        <f>A$71</f>
        <v>41221</v>
      </c>
      <c r="B625" s="14">
        <v>887.5</v>
      </c>
      <c r="C625" s="14">
        <v>861.59</v>
      </c>
      <c r="D625" s="14">
        <v>813.46</v>
      </c>
      <c r="E625" s="14">
        <v>231.16</v>
      </c>
      <c r="F625" s="14">
        <v>693.58</v>
      </c>
      <c r="G625" s="14">
        <v>694.36</v>
      </c>
      <c r="H625" s="14">
        <v>982.88</v>
      </c>
      <c r="I625" s="14">
        <v>1212.8</v>
      </c>
      <c r="J625" s="14">
        <v>1337.73</v>
      </c>
      <c r="K625" s="14">
        <v>1362.42</v>
      </c>
      <c r="L625" s="14">
        <v>1366.29</v>
      </c>
      <c r="M625" s="14">
        <v>1385.26</v>
      </c>
      <c r="N625" s="14">
        <v>1374.55</v>
      </c>
      <c r="O625" s="14">
        <v>1374.66</v>
      </c>
      <c r="P625" s="14">
        <v>1363.53</v>
      </c>
      <c r="Q625" s="14">
        <v>1357.35</v>
      </c>
      <c r="R625" s="14">
        <v>1353.75</v>
      </c>
      <c r="S625" s="14">
        <v>1357.6</v>
      </c>
      <c r="T625" s="14">
        <v>1402.8</v>
      </c>
      <c r="U625" s="14">
        <v>1385.87</v>
      </c>
      <c r="V625" s="14">
        <v>1374.83</v>
      </c>
      <c r="W625" s="14">
        <v>1362.49</v>
      </c>
      <c r="X625" s="14">
        <v>1255.89</v>
      </c>
      <c r="Y625" s="14">
        <v>1077.51</v>
      </c>
    </row>
    <row r="626" spans="1:25" ht="15.75">
      <c r="A626" s="9">
        <f>A$72</f>
        <v>41222</v>
      </c>
      <c r="B626" s="14">
        <v>930.14</v>
      </c>
      <c r="C626" s="14">
        <v>843.67</v>
      </c>
      <c r="D626" s="14">
        <v>800.94</v>
      </c>
      <c r="E626" s="14">
        <v>231.16</v>
      </c>
      <c r="F626" s="14">
        <v>407.59</v>
      </c>
      <c r="G626" s="14">
        <v>780.41</v>
      </c>
      <c r="H626" s="14">
        <v>1004.27</v>
      </c>
      <c r="I626" s="14">
        <v>1223.46</v>
      </c>
      <c r="J626" s="14">
        <v>1367.64</v>
      </c>
      <c r="K626" s="14">
        <v>1425.81</v>
      </c>
      <c r="L626" s="14">
        <v>1430.66</v>
      </c>
      <c r="M626" s="14">
        <v>1446.18</v>
      </c>
      <c r="N626" s="14">
        <v>1418.72</v>
      </c>
      <c r="O626" s="14">
        <v>1428.13</v>
      </c>
      <c r="P626" s="14">
        <v>1426.91</v>
      </c>
      <c r="Q626" s="14">
        <v>1414.52</v>
      </c>
      <c r="R626" s="14">
        <v>1403.85</v>
      </c>
      <c r="S626" s="14">
        <v>1406.67</v>
      </c>
      <c r="T626" s="14">
        <v>1458.07</v>
      </c>
      <c r="U626" s="14">
        <v>1471.41</v>
      </c>
      <c r="V626" s="14">
        <v>1436.53</v>
      </c>
      <c r="W626" s="14">
        <v>1394.81</v>
      </c>
      <c r="X626" s="14">
        <v>1313.89</v>
      </c>
      <c r="Y626" s="14">
        <v>1154.67</v>
      </c>
    </row>
    <row r="627" spans="1:25" ht="15.75">
      <c r="A627" s="9">
        <f>A$73</f>
        <v>41223</v>
      </c>
      <c r="B627" s="14">
        <v>958.69</v>
      </c>
      <c r="C627" s="14">
        <v>891</v>
      </c>
      <c r="D627" s="14">
        <v>836.14</v>
      </c>
      <c r="E627" s="14">
        <v>818.79</v>
      </c>
      <c r="F627" s="14">
        <v>813.97</v>
      </c>
      <c r="G627" s="14">
        <v>832.12</v>
      </c>
      <c r="H627" s="14">
        <v>899.21</v>
      </c>
      <c r="I627" s="14">
        <v>980.58</v>
      </c>
      <c r="J627" s="14">
        <v>1143.16</v>
      </c>
      <c r="K627" s="14">
        <v>1213.71</v>
      </c>
      <c r="L627" s="14">
        <v>1248.02</v>
      </c>
      <c r="M627" s="14">
        <v>1253.99</v>
      </c>
      <c r="N627" s="14">
        <v>1253.72</v>
      </c>
      <c r="O627" s="14">
        <v>1252.93</v>
      </c>
      <c r="P627" s="14">
        <v>1244.23</v>
      </c>
      <c r="Q627" s="14">
        <v>1241.47</v>
      </c>
      <c r="R627" s="14">
        <v>1235.28</v>
      </c>
      <c r="S627" s="14">
        <v>1282.58</v>
      </c>
      <c r="T627" s="14">
        <v>1358.67</v>
      </c>
      <c r="U627" s="14">
        <v>1353.17</v>
      </c>
      <c r="V627" s="14">
        <v>1318.95</v>
      </c>
      <c r="W627" s="14">
        <v>1267.26</v>
      </c>
      <c r="X627" s="14">
        <v>1200.55</v>
      </c>
      <c r="Y627" s="14">
        <v>1011.8</v>
      </c>
    </row>
    <row r="628" spans="1:25" ht="15.75">
      <c r="A628" s="9">
        <f>A$74</f>
        <v>41224</v>
      </c>
      <c r="B628" s="14">
        <v>891.13</v>
      </c>
      <c r="C628" s="14">
        <v>833.9</v>
      </c>
      <c r="D628" s="14">
        <v>804.19</v>
      </c>
      <c r="E628" s="14">
        <v>725.84</v>
      </c>
      <c r="F628" s="14">
        <v>716.16</v>
      </c>
      <c r="G628" s="14">
        <v>786.2</v>
      </c>
      <c r="H628" s="14">
        <v>279.88</v>
      </c>
      <c r="I628" s="14">
        <v>821.95</v>
      </c>
      <c r="J628" s="14">
        <v>970.75</v>
      </c>
      <c r="K628" s="14">
        <v>1102.63</v>
      </c>
      <c r="L628" s="14">
        <v>1172.13</v>
      </c>
      <c r="M628" s="14">
        <v>1184.33</v>
      </c>
      <c r="N628" s="14">
        <v>1184.66</v>
      </c>
      <c r="O628" s="14">
        <v>1184.37</v>
      </c>
      <c r="P628" s="14">
        <v>1183.87</v>
      </c>
      <c r="Q628" s="14">
        <v>1184.96</v>
      </c>
      <c r="R628" s="14">
        <v>1194.49</v>
      </c>
      <c r="S628" s="14">
        <v>1218.17</v>
      </c>
      <c r="T628" s="14">
        <v>1313.14</v>
      </c>
      <c r="U628" s="14">
        <v>1327.39</v>
      </c>
      <c r="V628" s="14">
        <v>1307.9</v>
      </c>
      <c r="W628" s="14">
        <v>1233.11</v>
      </c>
      <c r="X628" s="14">
        <v>1191.29</v>
      </c>
      <c r="Y628" s="14">
        <v>983.24</v>
      </c>
    </row>
    <row r="629" spans="1:25" ht="15.75">
      <c r="A629" s="9">
        <f>A$75</f>
        <v>41225</v>
      </c>
      <c r="B629" s="14">
        <v>897.05</v>
      </c>
      <c r="C629" s="14">
        <v>806.78</v>
      </c>
      <c r="D629" s="14">
        <v>769.01</v>
      </c>
      <c r="E629" s="14">
        <v>762.97</v>
      </c>
      <c r="F629" s="14">
        <v>791.54</v>
      </c>
      <c r="G629" s="14">
        <v>888.44</v>
      </c>
      <c r="H629" s="14">
        <v>1036.06</v>
      </c>
      <c r="I629" s="14">
        <v>1207.09</v>
      </c>
      <c r="J629" s="14">
        <v>1338.93</v>
      </c>
      <c r="K629" s="14">
        <v>1361.42</v>
      </c>
      <c r="L629" s="14">
        <v>1374.82</v>
      </c>
      <c r="M629" s="14">
        <v>1386.14</v>
      </c>
      <c r="N629" s="14">
        <v>1355.12</v>
      </c>
      <c r="O629" s="14">
        <v>1365.33</v>
      </c>
      <c r="P629" s="14">
        <v>1356.84</v>
      </c>
      <c r="Q629" s="14">
        <v>1347.57</v>
      </c>
      <c r="R629" s="14">
        <v>1339.77</v>
      </c>
      <c r="S629" s="14">
        <v>1342.48</v>
      </c>
      <c r="T629" s="14">
        <v>1398.49</v>
      </c>
      <c r="U629" s="14">
        <v>1399.81</v>
      </c>
      <c r="V629" s="14">
        <v>1379.91</v>
      </c>
      <c r="W629" s="14">
        <v>1363.08</v>
      </c>
      <c r="X629" s="14">
        <v>1257.89</v>
      </c>
      <c r="Y629" s="14">
        <v>1100.14</v>
      </c>
    </row>
    <row r="630" spans="1:25" ht="15.75">
      <c r="A630" s="9">
        <f>A$76</f>
        <v>41226</v>
      </c>
      <c r="B630" s="14">
        <v>947.32</v>
      </c>
      <c r="C630" s="14">
        <v>874.08</v>
      </c>
      <c r="D630" s="14">
        <v>816.67</v>
      </c>
      <c r="E630" s="14">
        <v>821.87</v>
      </c>
      <c r="F630" s="14">
        <v>843.16</v>
      </c>
      <c r="G630" s="14">
        <v>966.73</v>
      </c>
      <c r="H630" s="14">
        <v>1079.81</v>
      </c>
      <c r="I630" s="14">
        <v>1262.99</v>
      </c>
      <c r="J630" s="14">
        <v>1374.53</v>
      </c>
      <c r="K630" s="14">
        <v>1434.66</v>
      </c>
      <c r="L630" s="14">
        <v>1443.77</v>
      </c>
      <c r="M630" s="14">
        <v>1476.3</v>
      </c>
      <c r="N630" s="14">
        <v>1420.39</v>
      </c>
      <c r="O630" s="14">
        <v>1431</v>
      </c>
      <c r="P630" s="14">
        <v>1407.98</v>
      </c>
      <c r="Q630" s="14">
        <v>1391.86</v>
      </c>
      <c r="R630" s="14">
        <v>1390.52</v>
      </c>
      <c r="S630" s="14">
        <v>1387.01</v>
      </c>
      <c r="T630" s="14">
        <v>1423.36</v>
      </c>
      <c r="U630" s="14">
        <v>1421.51</v>
      </c>
      <c r="V630" s="14">
        <v>1403.16</v>
      </c>
      <c r="W630" s="14">
        <v>1365.36</v>
      </c>
      <c r="X630" s="14">
        <v>1271.59</v>
      </c>
      <c r="Y630" s="14">
        <v>1125.97</v>
      </c>
    </row>
    <row r="631" spans="1:25" ht="15.75">
      <c r="A631" s="9">
        <f>A$77</f>
        <v>41227</v>
      </c>
      <c r="B631" s="14">
        <v>925.36</v>
      </c>
      <c r="C631" s="14">
        <v>858.08</v>
      </c>
      <c r="D631" s="14">
        <v>790.09</v>
      </c>
      <c r="E631" s="14">
        <v>776.96</v>
      </c>
      <c r="F631" s="14">
        <v>808.73</v>
      </c>
      <c r="G631" s="14">
        <v>925.75</v>
      </c>
      <c r="H631" s="14">
        <v>1053.6</v>
      </c>
      <c r="I631" s="14">
        <v>1181.33</v>
      </c>
      <c r="J631" s="14">
        <v>1359.32</v>
      </c>
      <c r="K631" s="14">
        <v>1405.78</v>
      </c>
      <c r="L631" s="14">
        <v>1400.32</v>
      </c>
      <c r="M631" s="14">
        <v>1410.09</v>
      </c>
      <c r="N631" s="14">
        <v>1371.6</v>
      </c>
      <c r="O631" s="14">
        <v>1373.14</v>
      </c>
      <c r="P631" s="14">
        <v>1366.46</v>
      </c>
      <c r="Q631" s="14">
        <v>1356.62</v>
      </c>
      <c r="R631" s="14">
        <v>1352.74</v>
      </c>
      <c r="S631" s="14">
        <v>1350.62</v>
      </c>
      <c r="T631" s="14">
        <v>1382.92</v>
      </c>
      <c r="U631" s="14">
        <v>1383.4</v>
      </c>
      <c r="V631" s="14">
        <v>1343.6</v>
      </c>
      <c r="W631" s="14">
        <v>1287.3</v>
      </c>
      <c r="X631" s="14">
        <v>1171.85</v>
      </c>
      <c r="Y631" s="14">
        <v>990.72</v>
      </c>
    </row>
    <row r="632" spans="1:25" ht="15.75">
      <c r="A632" s="9">
        <f>A$78</f>
        <v>41228</v>
      </c>
      <c r="B632" s="14">
        <v>925.38</v>
      </c>
      <c r="C632" s="14">
        <v>872.64</v>
      </c>
      <c r="D632" s="14">
        <v>807.34</v>
      </c>
      <c r="E632" s="14">
        <v>808.05</v>
      </c>
      <c r="F632" s="14">
        <v>833.04</v>
      </c>
      <c r="G632" s="14">
        <v>933.07</v>
      </c>
      <c r="H632" s="14">
        <v>1042.71</v>
      </c>
      <c r="I632" s="14">
        <v>1272.44</v>
      </c>
      <c r="J632" s="14">
        <v>1397.65</v>
      </c>
      <c r="K632" s="14">
        <v>1487.66</v>
      </c>
      <c r="L632" s="14">
        <v>1483.03</v>
      </c>
      <c r="M632" s="14">
        <v>1404.3</v>
      </c>
      <c r="N632" s="14">
        <v>1372.97</v>
      </c>
      <c r="O632" s="14">
        <v>1439.18</v>
      </c>
      <c r="P632" s="14">
        <v>1445.58</v>
      </c>
      <c r="Q632" s="14">
        <v>1430.84</v>
      </c>
      <c r="R632" s="14">
        <v>1417.11</v>
      </c>
      <c r="S632" s="14">
        <v>1412.87</v>
      </c>
      <c r="T632" s="14">
        <v>1503.57</v>
      </c>
      <c r="U632" s="14">
        <v>1505.2</v>
      </c>
      <c r="V632" s="14">
        <v>1390.48</v>
      </c>
      <c r="W632" s="14">
        <v>1329.91</v>
      </c>
      <c r="X632" s="14">
        <v>1215.18</v>
      </c>
      <c r="Y632" s="14">
        <v>1080.29</v>
      </c>
    </row>
    <row r="633" spans="1:25" ht="15.75">
      <c r="A633" s="9">
        <f>A$79</f>
        <v>41229</v>
      </c>
      <c r="B633" s="14">
        <v>933.49</v>
      </c>
      <c r="C633" s="14">
        <v>857.36</v>
      </c>
      <c r="D633" s="14">
        <v>820.96</v>
      </c>
      <c r="E633" s="14">
        <v>805.48</v>
      </c>
      <c r="F633" s="14">
        <v>825.28</v>
      </c>
      <c r="G633" s="14">
        <v>865.46</v>
      </c>
      <c r="H633" s="14">
        <v>1012.22</v>
      </c>
      <c r="I633" s="14">
        <v>1213.13</v>
      </c>
      <c r="J633" s="14">
        <v>1360.56</v>
      </c>
      <c r="K633" s="14">
        <v>1389.02</v>
      </c>
      <c r="L633" s="14">
        <v>1393.23</v>
      </c>
      <c r="M633" s="14">
        <v>1409.7</v>
      </c>
      <c r="N633" s="14">
        <v>1376.6</v>
      </c>
      <c r="O633" s="14">
        <v>1387.35</v>
      </c>
      <c r="P633" s="14">
        <v>1378</v>
      </c>
      <c r="Q633" s="14">
        <v>1370.3</v>
      </c>
      <c r="R633" s="14">
        <v>1366.51</v>
      </c>
      <c r="S633" s="14">
        <v>1365.92</v>
      </c>
      <c r="T633" s="14">
        <v>1398.3</v>
      </c>
      <c r="U633" s="14">
        <v>1379.67</v>
      </c>
      <c r="V633" s="14">
        <v>1354.99</v>
      </c>
      <c r="W633" s="14">
        <v>1315.76</v>
      </c>
      <c r="X633" s="14">
        <v>1165.75</v>
      </c>
      <c r="Y633" s="14">
        <v>1068.84</v>
      </c>
    </row>
    <row r="634" spans="1:25" ht="15.75">
      <c r="A634" s="9">
        <f>A$80</f>
        <v>41230</v>
      </c>
      <c r="B634" s="14">
        <v>1044.34</v>
      </c>
      <c r="C634" s="14">
        <v>982.65</v>
      </c>
      <c r="D634" s="14">
        <v>919.18</v>
      </c>
      <c r="E634" s="14">
        <v>841.72</v>
      </c>
      <c r="F634" s="14">
        <v>864.82</v>
      </c>
      <c r="G634" s="14">
        <v>933.26</v>
      </c>
      <c r="H634" s="14">
        <v>968.25</v>
      </c>
      <c r="I634" s="14">
        <v>1035.63</v>
      </c>
      <c r="J634" s="14">
        <v>1132.54</v>
      </c>
      <c r="K634" s="14">
        <v>1236.06</v>
      </c>
      <c r="L634" s="14">
        <v>1289.63</v>
      </c>
      <c r="M634" s="14">
        <v>1287.74</v>
      </c>
      <c r="N634" s="14">
        <v>1269.3</v>
      </c>
      <c r="O634" s="14">
        <v>1261.81</v>
      </c>
      <c r="P634" s="14">
        <v>1258.33</v>
      </c>
      <c r="Q634" s="14">
        <v>1281.47</v>
      </c>
      <c r="R634" s="14">
        <v>1295.84</v>
      </c>
      <c r="S634" s="14">
        <v>1351.14</v>
      </c>
      <c r="T634" s="14">
        <v>1406.45</v>
      </c>
      <c r="U634" s="14">
        <v>1403.8</v>
      </c>
      <c r="V634" s="14">
        <v>1361.66</v>
      </c>
      <c r="W634" s="14">
        <v>1337.82</v>
      </c>
      <c r="X634" s="14">
        <v>1209.48</v>
      </c>
      <c r="Y634" s="14">
        <v>1062.07</v>
      </c>
    </row>
    <row r="635" spans="1:25" ht="15.75">
      <c r="A635" s="9">
        <f>A$81</f>
        <v>41231</v>
      </c>
      <c r="B635" s="14">
        <v>970.59</v>
      </c>
      <c r="C635" s="14">
        <v>953.12</v>
      </c>
      <c r="D635" s="14">
        <v>865.31</v>
      </c>
      <c r="E635" s="14">
        <v>852.19</v>
      </c>
      <c r="F635" s="14">
        <v>864.87</v>
      </c>
      <c r="G635" s="14">
        <v>874.24</v>
      </c>
      <c r="H635" s="14">
        <v>948.75</v>
      </c>
      <c r="I635" s="14">
        <v>962.52</v>
      </c>
      <c r="J635" s="14">
        <v>1007.21</v>
      </c>
      <c r="K635" s="14">
        <v>1125.48</v>
      </c>
      <c r="L635" s="14">
        <v>1153.97</v>
      </c>
      <c r="M635" s="14">
        <v>1158.42</v>
      </c>
      <c r="N635" s="14">
        <v>1156.71</v>
      </c>
      <c r="O635" s="14">
        <v>1158.38</v>
      </c>
      <c r="P635" s="14">
        <v>1160.53</v>
      </c>
      <c r="Q635" s="14">
        <v>1171.51</v>
      </c>
      <c r="R635" s="14">
        <v>1238.99</v>
      </c>
      <c r="S635" s="14">
        <v>1306.06</v>
      </c>
      <c r="T635" s="14">
        <v>1387.43</v>
      </c>
      <c r="U635" s="14">
        <v>1372.62</v>
      </c>
      <c r="V635" s="14">
        <v>1333.76</v>
      </c>
      <c r="W635" s="14">
        <v>1278.5</v>
      </c>
      <c r="X635" s="14">
        <v>1163.99</v>
      </c>
      <c r="Y635" s="14">
        <v>1071.97</v>
      </c>
    </row>
    <row r="636" spans="1:25" ht="15.75">
      <c r="A636" s="9">
        <f>A$82</f>
        <v>41232</v>
      </c>
      <c r="B636" s="14">
        <v>940.34</v>
      </c>
      <c r="C636" s="14">
        <v>914.9</v>
      </c>
      <c r="D636" s="14">
        <v>850.61</v>
      </c>
      <c r="E636" s="14">
        <v>814.1</v>
      </c>
      <c r="F636" s="14">
        <v>841.32</v>
      </c>
      <c r="G636" s="14">
        <v>869.05</v>
      </c>
      <c r="H636" s="14">
        <v>956.03</v>
      </c>
      <c r="I636" s="14">
        <v>1213.5</v>
      </c>
      <c r="J636" s="14">
        <v>1333.2</v>
      </c>
      <c r="K636" s="14">
        <v>1381.76</v>
      </c>
      <c r="L636" s="14">
        <v>1448.68</v>
      </c>
      <c r="M636" s="14">
        <v>1427.07</v>
      </c>
      <c r="N636" s="14">
        <v>1376.65</v>
      </c>
      <c r="O636" s="14">
        <v>1386.1</v>
      </c>
      <c r="P636" s="14">
        <v>1379.24</v>
      </c>
      <c r="Q636" s="14">
        <v>1370.22</v>
      </c>
      <c r="R636" s="14">
        <v>1370.27</v>
      </c>
      <c r="S636" s="14">
        <v>1375.82</v>
      </c>
      <c r="T636" s="14">
        <v>1409.37</v>
      </c>
      <c r="U636" s="14">
        <v>1414.58</v>
      </c>
      <c r="V636" s="14">
        <v>1357.25</v>
      </c>
      <c r="W636" s="14">
        <v>1324.32</v>
      </c>
      <c r="X636" s="14">
        <v>1170.46</v>
      </c>
      <c r="Y636" s="14">
        <v>1017.02</v>
      </c>
    </row>
    <row r="637" spans="1:25" ht="15.75">
      <c r="A637" s="9">
        <f>A$83</f>
        <v>41233</v>
      </c>
      <c r="B637" s="14">
        <v>873.43</v>
      </c>
      <c r="C637" s="14">
        <v>850.43</v>
      </c>
      <c r="D637" s="14">
        <v>838.34</v>
      </c>
      <c r="E637" s="14">
        <v>795.42</v>
      </c>
      <c r="F637" s="14">
        <v>835.34</v>
      </c>
      <c r="G637" s="14">
        <v>849.28</v>
      </c>
      <c r="H637" s="14">
        <v>955.71</v>
      </c>
      <c r="I637" s="14">
        <v>1169.4</v>
      </c>
      <c r="J637" s="14">
        <v>1335.13</v>
      </c>
      <c r="K637" s="14">
        <v>1386.37</v>
      </c>
      <c r="L637" s="14">
        <v>1371.09</v>
      </c>
      <c r="M637" s="14">
        <v>1373.8</v>
      </c>
      <c r="N637" s="14">
        <v>1346.12</v>
      </c>
      <c r="O637" s="14">
        <v>1351.03</v>
      </c>
      <c r="P637" s="14">
        <v>1348.57</v>
      </c>
      <c r="Q637" s="14">
        <v>1339.75</v>
      </c>
      <c r="R637" s="14">
        <v>1340.58</v>
      </c>
      <c r="S637" s="14">
        <v>1341.59</v>
      </c>
      <c r="T637" s="14">
        <v>1369.82</v>
      </c>
      <c r="U637" s="14">
        <v>1360.16</v>
      </c>
      <c r="V637" s="14">
        <v>1343.33</v>
      </c>
      <c r="W637" s="14">
        <v>1250.63</v>
      </c>
      <c r="X637" s="14">
        <v>1156.53</v>
      </c>
      <c r="Y637" s="14">
        <v>966.58</v>
      </c>
    </row>
    <row r="638" spans="1:25" ht="15.75">
      <c r="A638" s="9">
        <f>A$84</f>
        <v>41234</v>
      </c>
      <c r="B638" s="14">
        <v>857.5</v>
      </c>
      <c r="C638" s="14">
        <v>838.25</v>
      </c>
      <c r="D638" s="14">
        <v>795.15</v>
      </c>
      <c r="E638" s="14">
        <v>835.67</v>
      </c>
      <c r="F638" s="14">
        <v>832.6</v>
      </c>
      <c r="G638" s="14">
        <v>839.16</v>
      </c>
      <c r="H638" s="14">
        <v>957.98</v>
      </c>
      <c r="I638" s="14">
        <v>1179.35</v>
      </c>
      <c r="J638" s="14">
        <v>1361.9</v>
      </c>
      <c r="K638" s="14">
        <v>1406.73</v>
      </c>
      <c r="L638" s="14">
        <v>1399.68</v>
      </c>
      <c r="M638" s="14">
        <v>1424.69</v>
      </c>
      <c r="N638" s="14">
        <v>1370.52</v>
      </c>
      <c r="O638" s="14">
        <v>1382.64</v>
      </c>
      <c r="P638" s="14">
        <v>1377.88</v>
      </c>
      <c r="Q638" s="14">
        <v>1364.33</v>
      </c>
      <c r="R638" s="14">
        <v>1362.7</v>
      </c>
      <c r="S638" s="14">
        <v>1366.06</v>
      </c>
      <c r="T638" s="14">
        <v>1467.51</v>
      </c>
      <c r="U638" s="14">
        <v>1392.3</v>
      </c>
      <c r="V638" s="14">
        <v>1339.78</v>
      </c>
      <c r="W638" s="14">
        <v>1257.92</v>
      </c>
      <c r="X638" s="14">
        <v>1161.61</v>
      </c>
      <c r="Y638" s="14">
        <v>965.51</v>
      </c>
    </row>
    <row r="639" spans="1:25" ht="15.75">
      <c r="A639" s="9">
        <f>A$85</f>
        <v>41235</v>
      </c>
      <c r="B639" s="14">
        <v>856.03</v>
      </c>
      <c r="C639" s="14">
        <v>839.8</v>
      </c>
      <c r="D639" s="14">
        <v>826.08</v>
      </c>
      <c r="E639" s="14">
        <v>833.19</v>
      </c>
      <c r="F639" s="14">
        <v>840.84</v>
      </c>
      <c r="G639" s="14">
        <v>841</v>
      </c>
      <c r="H639" s="14">
        <v>921.96</v>
      </c>
      <c r="I639" s="14">
        <v>1158.72</v>
      </c>
      <c r="J639" s="14">
        <v>1326.73</v>
      </c>
      <c r="K639" s="14">
        <v>1373.54</v>
      </c>
      <c r="L639" s="14">
        <v>1372.34</v>
      </c>
      <c r="M639" s="14">
        <v>1402.48</v>
      </c>
      <c r="N639" s="14">
        <v>1356.2</v>
      </c>
      <c r="O639" s="14">
        <v>1371.48</v>
      </c>
      <c r="P639" s="14">
        <v>1369.88</v>
      </c>
      <c r="Q639" s="14">
        <v>1354.2</v>
      </c>
      <c r="R639" s="14">
        <v>1364.23</v>
      </c>
      <c r="S639" s="14">
        <v>1362.56</v>
      </c>
      <c r="T639" s="14">
        <v>1461.24</v>
      </c>
      <c r="U639" s="14">
        <v>1413.72</v>
      </c>
      <c r="V639" s="14">
        <v>1344.6</v>
      </c>
      <c r="W639" s="14">
        <v>1319.57</v>
      </c>
      <c r="X639" s="14">
        <v>1149.11</v>
      </c>
      <c r="Y639" s="14">
        <v>974.17</v>
      </c>
    </row>
    <row r="640" spans="1:25" ht="15.75">
      <c r="A640" s="9">
        <f>A$86</f>
        <v>41236</v>
      </c>
      <c r="B640" s="14">
        <v>936.59</v>
      </c>
      <c r="C640" s="14">
        <v>911.97</v>
      </c>
      <c r="D640" s="14">
        <v>903.3</v>
      </c>
      <c r="E640" s="14">
        <v>902.92</v>
      </c>
      <c r="F640" s="14">
        <v>915.38</v>
      </c>
      <c r="G640" s="14">
        <v>932.25</v>
      </c>
      <c r="H640" s="14">
        <v>987.37</v>
      </c>
      <c r="I640" s="14">
        <v>1175.01</v>
      </c>
      <c r="J640" s="14">
        <v>1359.15</v>
      </c>
      <c r="K640" s="14">
        <v>1397.4</v>
      </c>
      <c r="L640" s="14">
        <v>1392.17</v>
      </c>
      <c r="M640" s="14">
        <v>1415.03</v>
      </c>
      <c r="N640" s="14">
        <v>1356.57</v>
      </c>
      <c r="O640" s="14">
        <v>1373.08</v>
      </c>
      <c r="P640" s="14">
        <v>1357.62</v>
      </c>
      <c r="Q640" s="14">
        <v>1354.63</v>
      </c>
      <c r="R640" s="14">
        <v>1352.44</v>
      </c>
      <c r="S640" s="14">
        <v>1362.21</v>
      </c>
      <c r="T640" s="14">
        <v>1437.42</v>
      </c>
      <c r="U640" s="14">
        <v>1379.43</v>
      </c>
      <c r="V640" s="14">
        <v>1330.7</v>
      </c>
      <c r="W640" s="14">
        <v>1236.58</v>
      </c>
      <c r="X640" s="14">
        <v>1088.75</v>
      </c>
      <c r="Y640" s="14">
        <v>993.74</v>
      </c>
    </row>
    <row r="641" spans="1:25" ht="15.75">
      <c r="A641" s="9">
        <f>A$87</f>
        <v>41237</v>
      </c>
      <c r="B641" s="14">
        <v>981.49</v>
      </c>
      <c r="C641" s="14">
        <v>966.26</v>
      </c>
      <c r="D641" s="14">
        <v>931.62</v>
      </c>
      <c r="E641" s="14">
        <v>892.51</v>
      </c>
      <c r="F641" s="14">
        <v>885.4</v>
      </c>
      <c r="G641" s="14">
        <v>844.08</v>
      </c>
      <c r="H641" s="14">
        <v>917.06</v>
      </c>
      <c r="I641" s="14">
        <v>1014.96</v>
      </c>
      <c r="J641" s="14">
        <v>1101.11</v>
      </c>
      <c r="K641" s="14">
        <v>1198.92</v>
      </c>
      <c r="L641" s="14">
        <v>1248.52</v>
      </c>
      <c r="M641" s="14">
        <v>1247.69</v>
      </c>
      <c r="N641" s="14">
        <v>1211.94</v>
      </c>
      <c r="O641" s="14">
        <v>1205.07</v>
      </c>
      <c r="P641" s="14">
        <v>1206.32</v>
      </c>
      <c r="Q641" s="14">
        <v>1182.6</v>
      </c>
      <c r="R641" s="14">
        <v>1228.69</v>
      </c>
      <c r="S641" s="14">
        <v>1349.37</v>
      </c>
      <c r="T641" s="14">
        <v>1427.31</v>
      </c>
      <c r="U641" s="14">
        <v>1388.27</v>
      </c>
      <c r="V641" s="14">
        <v>1330.79</v>
      </c>
      <c r="W641" s="14">
        <v>1268.46</v>
      </c>
      <c r="X641" s="14">
        <v>1171.73</v>
      </c>
      <c r="Y641" s="14">
        <v>1022.92</v>
      </c>
    </row>
    <row r="642" spans="1:25" ht="15.75">
      <c r="A642" s="9">
        <f>A$88</f>
        <v>41238</v>
      </c>
      <c r="B642" s="14">
        <v>929.24</v>
      </c>
      <c r="C642" s="14">
        <v>842.24</v>
      </c>
      <c r="D642" s="14">
        <v>791.96</v>
      </c>
      <c r="E642" s="14">
        <v>763.78</v>
      </c>
      <c r="F642" s="14">
        <v>762.31</v>
      </c>
      <c r="G642" s="14">
        <v>759.26</v>
      </c>
      <c r="H642" s="14">
        <v>236.55</v>
      </c>
      <c r="I642" s="14">
        <v>833.42</v>
      </c>
      <c r="J642" s="14">
        <v>979.12</v>
      </c>
      <c r="K642" s="14">
        <v>1029.25</v>
      </c>
      <c r="L642" s="14">
        <v>1086.73</v>
      </c>
      <c r="M642" s="14">
        <v>1105.1</v>
      </c>
      <c r="N642" s="14">
        <v>1097.48</v>
      </c>
      <c r="O642" s="14">
        <v>1103.36</v>
      </c>
      <c r="P642" s="14">
        <v>1109.87</v>
      </c>
      <c r="Q642" s="14">
        <v>1110.07</v>
      </c>
      <c r="R642" s="14">
        <v>1217.74</v>
      </c>
      <c r="S642" s="14">
        <v>1261.03</v>
      </c>
      <c r="T642" s="14">
        <v>1351.55</v>
      </c>
      <c r="U642" s="14">
        <v>1347.32</v>
      </c>
      <c r="V642" s="14">
        <v>1289.21</v>
      </c>
      <c r="W642" s="14">
        <v>1251.12</v>
      </c>
      <c r="X642" s="14">
        <v>1101.95</v>
      </c>
      <c r="Y642" s="14">
        <v>990.68</v>
      </c>
    </row>
    <row r="643" spans="1:25" ht="15.75">
      <c r="A643" s="9">
        <f>A$89</f>
        <v>41239</v>
      </c>
      <c r="B643" s="14">
        <v>793.61</v>
      </c>
      <c r="C643" s="14">
        <v>777.9</v>
      </c>
      <c r="D643" s="14">
        <v>768.94</v>
      </c>
      <c r="E643" s="14">
        <v>767.58</v>
      </c>
      <c r="F643" s="14">
        <v>771.21</v>
      </c>
      <c r="G643" s="14">
        <v>774.85</v>
      </c>
      <c r="H643" s="14">
        <v>870.68</v>
      </c>
      <c r="I643" s="14">
        <v>1107.63</v>
      </c>
      <c r="J643" s="14">
        <v>1292.75</v>
      </c>
      <c r="K643" s="14">
        <v>1344.03</v>
      </c>
      <c r="L643" s="14">
        <v>1380.13</v>
      </c>
      <c r="M643" s="14">
        <v>1156.45</v>
      </c>
      <c r="N643" s="14">
        <v>1325.34</v>
      </c>
      <c r="O643" s="14">
        <v>1336.52</v>
      </c>
      <c r="P643" s="14">
        <v>1333.46</v>
      </c>
      <c r="Q643" s="14">
        <v>1326.72</v>
      </c>
      <c r="R643" s="14">
        <v>1325.88</v>
      </c>
      <c r="S643" s="14">
        <v>1329.49</v>
      </c>
      <c r="T643" s="14">
        <v>1353.49</v>
      </c>
      <c r="U643" s="14">
        <v>1367.97</v>
      </c>
      <c r="V643" s="14">
        <v>1333.06</v>
      </c>
      <c r="W643" s="14">
        <v>1241.74</v>
      </c>
      <c r="X643" s="14">
        <v>1151.29</v>
      </c>
      <c r="Y643" s="14">
        <v>978.23</v>
      </c>
    </row>
    <row r="644" spans="1:25" ht="15.75">
      <c r="A644" s="9">
        <f>A$90</f>
        <v>41240</v>
      </c>
      <c r="B644" s="14">
        <v>839.74</v>
      </c>
      <c r="C644" s="14">
        <v>800.7</v>
      </c>
      <c r="D644" s="14">
        <v>791.06</v>
      </c>
      <c r="E644" s="14">
        <v>784.84</v>
      </c>
      <c r="F644" s="14">
        <v>789.13</v>
      </c>
      <c r="G644" s="14">
        <v>792.24</v>
      </c>
      <c r="H644" s="14">
        <v>921.45</v>
      </c>
      <c r="I644" s="14">
        <v>1135.11</v>
      </c>
      <c r="J644" s="14">
        <v>1324.91</v>
      </c>
      <c r="K644" s="14">
        <v>1351.8</v>
      </c>
      <c r="L644" s="14">
        <v>1342.73</v>
      </c>
      <c r="M644" s="14">
        <v>1361.15</v>
      </c>
      <c r="N644" s="14">
        <v>1325.06</v>
      </c>
      <c r="O644" s="14">
        <v>1328.8</v>
      </c>
      <c r="P644" s="14">
        <v>1318.58</v>
      </c>
      <c r="Q644" s="14">
        <v>1305.07</v>
      </c>
      <c r="R644" s="14">
        <v>1311.51</v>
      </c>
      <c r="S644" s="14">
        <v>1318.2</v>
      </c>
      <c r="T644" s="14">
        <v>1343.09</v>
      </c>
      <c r="U644" s="14">
        <v>1335.4</v>
      </c>
      <c r="V644" s="14">
        <v>1324.07</v>
      </c>
      <c r="W644" s="14">
        <v>1239.32</v>
      </c>
      <c r="X644" s="14">
        <v>1129.86</v>
      </c>
      <c r="Y644" s="14">
        <v>961.27</v>
      </c>
    </row>
    <row r="645" spans="1:25" ht="15.75">
      <c r="A645" s="9">
        <f>A$91</f>
        <v>41241</v>
      </c>
      <c r="B645" s="14">
        <v>809.98</v>
      </c>
      <c r="C645" s="14">
        <v>786.99</v>
      </c>
      <c r="D645" s="14">
        <v>779.11</v>
      </c>
      <c r="E645" s="14">
        <v>775.32</v>
      </c>
      <c r="F645" s="14">
        <v>776.4</v>
      </c>
      <c r="G645" s="14">
        <v>783.89</v>
      </c>
      <c r="H645" s="14">
        <v>947.29</v>
      </c>
      <c r="I645" s="14">
        <v>1159.98</v>
      </c>
      <c r="J645" s="14">
        <v>1328.79</v>
      </c>
      <c r="K645" s="14">
        <v>1363.04</v>
      </c>
      <c r="L645" s="14">
        <v>1379.57</v>
      </c>
      <c r="M645" s="14">
        <v>1371.15</v>
      </c>
      <c r="N645" s="14">
        <v>1339.03</v>
      </c>
      <c r="O645" s="14">
        <v>1345.16</v>
      </c>
      <c r="P645" s="14">
        <v>1343.47</v>
      </c>
      <c r="Q645" s="14">
        <v>1333.96</v>
      </c>
      <c r="R645" s="14">
        <v>1341.64</v>
      </c>
      <c r="S645" s="14">
        <v>1343.15</v>
      </c>
      <c r="T645" s="14">
        <v>1372.8</v>
      </c>
      <c r="U645" s="14">
        <v>1372.93</v>
      </c>
      <c r="V645" s="14">
        <v>1326.68</v>
      </c>
      <c r="W645" s="14">
        <v>1233.79</v>
      </c>
      <c r="X645" s="14">
        <v>1154.56</v>
      </c>
      <c r="Y645" s="14">
        <v>956.58</v>
      </c>
    </row>
    <row r="646" spans="1:25" ht="15.75">
      <c r="A646" s="9">
        <f>A$92</f>
        <v>41242</v>
      </c>
      <c r="B646" s="14">
        <v>808.47</v>
      </c>
      <c r="C646" s="14">
        <v>794.53</v>
      </c>
      <c r="D646" s="14">
        <v>782.76</v>
      </c>
      <c r="E646" s="14">
        <v>785.52</v>
      </c>
      <c r="F646" s="14">
        <v>792.15</v>
      </c>
      <c r="G646" s="14">
        <v>799.29</v>
      </c>
      <c r="H646" s="14">
        <v>821.35</v>
      </c>
      <c r="I646" s="14">
        <v>1125.78</v>
      </c>
      <c r="J646" s="14">
        <v>1262.62</v>
      </c>
      <c r="K646" s="14">
        <v>1329.18</v>
      </c>
      <c r="L646" s="14">
        <v>1346.72</v>
      </c>
      <c r="M646" s="14">
        <v>1331.44</v>
      </c>
      <c r="N646" s="14">
        <v>1302.72</v>
      </c>
      <c r="O646" s="14">
        <v>1314.44</v>
      </c>
      <c r="P646" s="14">
        <v>1306.68</v>
      </c>
      <c r="Q646" s="14">
        <v>1297.02</v>
      </c>
      <c r="R646" s="14">
        <v>1327.2</v>
      </c>
      <c r="S646" s="14">
        <v>1315.13</v>
      </c>
      <c r="T646" s="14">
        <v>1350.65</v>
      </c>
      <c r="U646" s="14">
        <v>1357.77</v>
      </c>
      <c r="V646" s="14">
        <v>1292.57</v>
      </c>
      <c r="W646" s="14">
        <v>1230.17</v>
      </c>
      <c r="X646" s="14">
        <v>1108.02</v>
      </c>
      <c r="Y646" s="14">
        <v>933.13</v>
      </c>
    </row>
    <row r="647" spans="1:25" ht="15.75">
      <c r="A647" s="9">
        <f>A$93</f>
        <v>41243</v>
      </c>
      <c r="B647" s="14">
        <v>797.31</v>
      </c>
      <c r="C647" s="14">
        <v>786.11</v>
      </c>
      <c r="D647" s="14">
        <v>781.59</v>
      </c>
      <c r="E647" s="14">
        <v>775.76</v>
      </c>
      <c r="F647" s="14">
        <v>781.88</v>
      </c>
      <c r="G647" s="14">
        <v>788.65</v>
      </c>
      <c r="H647" s="14">
        <v>890.75</v>
      </c>
      <c r="I647" s="14">
        <v>1129.68</v>
      </c>
      <c r="J647" s="14">
        <v>1273.99</v>
      </c>
      <c r="K647" s="14">
        <v>1324.27</v>
      </c>
      <c r="L647" s="14">
        <v>1336.79</v>
      </c>
      <c r="M647" s="14">
        <v>1333.76</v>
      </c>
      <c r="N647" s="14">
        <v>1307.14</v>
      </c>
      <c r="O647" s="14">
        <v>1315.29</v>
      </c>
      <c r="P647" s="14">
        <v>1304</v>
      </c>
      <c r="Q647" s="14">
        <v>1295.59</v>
      </c>
      <c r="R647" s="14">
        <v>1302.37</v>
      </c>
      <c r="S647" s="14">
        <v>1304.18</v>
      </c>
      <c r="T647" s="14">
        <v>1339.9</v>
      </c>
      <c r="U647" s="14">
        <v>1343.41</v>
      </c>
      <c r="V647" s="14">
        <v>1279.92</v>
      </c>
      <c r="W647" s="14">
        <v>1224.91</v>
      </c>
      <c r="X647" s="14">
        <v>1106.62</v>
      </c>
      <c r="Y647" s="14">
        <v>947.3</v>
      </c>
    </row>
    <row r="648" spans="1:25" ht="12.75">
      <c r="A648" s="10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5.75" customHeight="1">
      <c r="A649" s="68" t="s">
        <v>13</v>
      </c>
      <c r="B649" s="68" t="s">
        <v>48</v>
      </c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</row>
    <row r="650" spans="1:25" ht="40.5" customHeight="1">
      <c r="A650" s="68"/>
      <c r="B650" s="6" t="s">
        <v>14</v>
      </c>
      <c r="C650" s="6" t="s">
        <v>15</v>
      </c>
      <c r="D650" s="6" t="s">
        <v>16</v>
      </c>
      <c r="E650" s="6" t="s">
        <v>17</v>
      </c>
      <c r="F650" s="6" t="s">
        <v>18</v>
      </c>
      <c r="G650" s="6" t="s">
        <v>19</v>
      </c>
      <c r="H650" s="6" t="s">
        <v>20</v>
      </c>
      <c r="I650" s="6" t="s">
        <v>21</v>
      </c>
      <c r="J650" s="6" t="s">
        <v>22</v>
      </c>
      <c r="K650" s="6" t="s">
        <v>23</v>
      </c>
      <c r="L650" s="6" t="s">
        <v>24</v>
      </c>
      <c r="M650" s="6" t="s">
        <v>25</v>
      </c>
      <c r="N650" s="6" t="s">
        <v>26</v>
      </c>
      <c r="O650" s="6" t="s">
        <v>27</v>
      </c>
      <c r="P650" s="6" t="s">
        <v>28</v>
      </c>
      <c r="Q650" s="6" t="s">
        <v>29</v>
      </c>
      <c r="R650" s="6" t="s">
        <v>30</v>
      </c>
      <c r="S650" s="6" t="s">
        <v>31</v>
      </c>
      <c r="T650" s="6" t="s">
        <v>32</v>
      </c>
      <c r="U650" s="6" t="s">
        <v>33</v>
      </c>
      <c r="V650" s="6" t="s">
        <v>34</v>
      </c>
      <c r="W650" s="6" t="s">
        <v>35</v>
      </c>
      <c r="X650" s="6" t="s">
        <v>36</v>
      </c>
      <c r="Y650" s="6" t="s">
        <v>37</v>
      </c>
    </row>
    <row r="651" spans="1:25" ht="15.75">
      <c r="A651" s="9">
        <f>A$64</f>
        <v>41214</v>
      </c>
      <c r="B651" s="14">
        <v>1192.56</v>
      </c>
      <c r="C651" s="14">
        <v>1121.94</v>
      </c>
      <c r="D651" s="14">
        <v>1053.41</v>
      </c>
      <c r="E651" s="14">
        <v>1015.79</v>
      </c>
      <c r="F651" s="14">
        <v>1046.98</v>
      </c>
      <c r="G651" s="14">
        <v>1151.43</v>
      </c>
      <c r="H651" s="14">
        <v>1198.04</v>
      </c>
      <c r="I651" s="14">
        <v>1429.82</v>
      </c>
      <c r="J651" s="14">
        <v>1561.21</v>
      </c>
      <c r="K651" s="14">
        <v>1592.88</v>
      </c>
      <c r="L651" s="14">
        <v>1608.47</v>
      </c>
      <c r="M651" s="14">
        <v>1636.96</v>
      </c>
      <c r="N651" s="14">
        <v>1606.46</v>
      </c>
      <c r="O651" s="14">
        <v>1611.61</v>
      </c>
      <c r="P651" s="14">
        <v>1590.51</v>
      </c>
      <c r="Q651" s="14">
        <v>1588.16</v>
      </c>
      <c r="R651" s="14">
        <v>1588.24</v>
      </c>
      <c r="S651" s="14">
        <v>1587.5</v>
      </c>
      <c r="T651" s="14">
        <v>1657.23</v>
      </c>
      <c r="U651" s="14">
        <v>1655.45</v>
      </c>
      <c r="V651" s="14">
        <v>1657.4</v>
      </c>
      <c r="W651" s="14">
        <v>1640.59</v>
      </c>
      <c r="X651" s="14">
        <v>1569.9</v>
      </c>
      <c r="Y651" s="14">
        <v>1329.79</v>
      </c>
    </row>
    <row r="652" spans="1:25" ht="15.75">
      <c r="A652" s="9">
        <f>A$65</f>
        <v>41215</v>
      </c>
      <c r="B652" s="14">
        <v>1237.72</v>
      </c>
      <c r="C652" s="14">
        <v>1118.86</v>
      </c>
      <c r="D652" s="14">
        <v>1053.74</v>
      </c>
      <c r="E652" s="14">
        <v>1065.81</v>
      </c>
      <c r="F652" s="14">
        <v>1077.89</v>
      </c>
      <c r="G652" s="14">
        <v>1157.06</v>
      </c>
      <c r="H652" s="14">
        <v>1269.28</v>
      </c>
      <c r="I652" s="14">
        <v>1467.27</v>
      </c>
      <c r="J652" s="14">
        <v>1626.46</v>
      </c>
      <c r="K652" s="14">
        <v>1732.05</v>
      </c>
      <c r="L652" s="14">
        <v>1794.17</v>
      </c>
      <c r="M652" s="14">
        <v>1815.33</v>
      </c>
      <c r="N652" s="14">
        <v>1805.13</v>
      </c>
      <c r="O652" s="14">
        <v>1805.87</v>
      </c>
      <c r="P652" s="14">
        <v>1762.02</v>
      </c>
      <c r="Q652" s="14">
        <v>1679.01</v>
      </c>
      <c r="R652" s="14">
        <v>1639.55</v>
      </c>
      <c r="S652" s="14">
        <v>1641.06</v>
      </c>
      <c r="T652" s="14">
        <v>1800.22</v>
      </c>
      <c r="U652" s="14">
        <v>1814</v>
      </c>
      <c r="V652" s="14">
        <v>1816.35</v>
      </c>
      <c r="W652" s="14">
        <v>1790.88</v>
      </c>
      <c r="X652" s="14">
        <v>1581.63</v>
      </c>
      <c r="Y652" s="14">
        <v>1423.99</v>
      </c>
    </row>
    <row r="653" spans="1:25" ht="15.75">
      <c r="A653" s="9">
        <f>A$66</f>
        <v>41216</v>
      </c>
      <c r="B653" s="14">
        <v>1276.53</v>
      </c>
      <c r="C653" s="14">
        <v>1170.77</v>
      </c>
      <c r="D653" s="14">
        <v>1149.14</v>
      </c>
      <c r="E653" s="14">
        <v>1142.57</v>
      </c>
      <c r="F653" s="14">
        <v>1116.02</v>
      </c>
      <c r="G653" s="14">
        <v>1161.88</v>
      </c>
      <c r="H653" s="14">
        <v>1283.04</v>
      </c>
      <c r="I653" s="14">
        <v>1346.13</v>
      </c>
      <c r="J653" s="14">
        <v>1458.81</v>
      </c>
      <c r="K653" s="14">
        <v>1528.51</v>
      </c>
      <c r="L653" s="14">
        <v>1566.83</v>
      </c>
      <c r="M653" s="14">
        <v>1574.77</v>
      </c>
      <c r="N653" s="14">
        <v>1562.33</v>
      </c>
      <c r="O653" s="14">
        <v>1558.1</v>
      </c>
      <c r="P653" s="14">
        <v>1554.18</v>
      </c>
      <c r="Q653" s="14">
        <v>1552.44</v>
      </c>
      <c r="R653" s="14">
        <v>1553.54</v>
      </c>
      <c r="S653" s="14">
        <v>1590.67</v>
      </c>
      <c r="T653" s="14">
        <v>1657.17</v>
      </c>
      <c r="U653" s="14">
        <v>1677.91</v>
      </c>
      <c r="V653" s="14">
        <v>1663.91</v>
      </c>
      <c r="W653" s="14">
        <v>1630.19</v>
      </c>
      <c r="X653" s="14">
        <v>1562.04</v>
      </c>
      <c r="Y653" s="14">
        <v>1469.68</v>
      </c>
    </row>
    <row r="654" spans="1:25" ht="15.75">
      <c r="A654" s="9">
        <f>A$67</f>
        <v>41217</v>
      </c>
      <c r="B654" s="14">
        <v>1379.27</v>
      </c>
      <c r="C654" s="14">
        <v>1209.48</v>
      </c>
      <c r="D654" s="14">
        <v>1147.22</v>
      </c>
      <c r="E654" s="14">
        <v>1136.27</v>
      </c>
      <c r="F654" s="14">
        <v>1112.78</v>
      </c>
      <c r="G654" s="14">
        <v>1128.57</v>
      </c>
      <c r="H654" s="14">
        <v>1214.95</v>
      </c>
      <c r="I654" s="14">
        <v>1301.91</v>
      </c>
      <c r="J654" s="14">
        <v>1375.78</v>
      </c>
      <c r="K654" s="14">
        <v>1442.58</v>
      </c>
      <c r="L654" s="14">
        <v>1497.61</v>
      </c>
      <c r="M654" s="14">
        <v>1525.09</v>
      </c>
      <c r="N654" s="14">
        <v>1529.91</v>
      </c>
      <c r="O654" s="14">
        <v>1526.6</v>
      </c>
      <c r="P654" s="14">
        <v>1529.44</v>
      </c>
      <c r="Q654" s="14">
        <v>1545.76</v>
      </c>
      <c r="R654" s="14">
        <v>1587.87</v>
      </c>
      <c r="S654" s="14">
        <v>1611.03</v>
      </c>
      <c r="T654" s="14">
        <v>1685.27</v>
      </c>
      <c r="U654" s="14">
        <v>1694.01</v>
      </c>
      <c r="V654" s="14">
        <v>1648.59</v>
      </c>
      <c r="W654" s="14">
        <v>1617.34</v>
      </c>
      <c r="X654" s="14">
        <v>1505.5</v>
      </c>
      <c r="Y654" s="14">
        <v>1416.14</v>
      </c>
    </row>
    <row r="655" spans="1:25" ht="15.75">
      <c r="A655" s="9">
        <f>A$68</f>
        <v>41218</v>
      </c>
      <c r="B655" s="14">
        <v>1310.09</v>
      </c>
      <c r="C655" s="14">
        <v>1226.31</v>
      </c>
      <c r="D655" s="14">
        <v>1154.07</v>
      </c>
      <c r="E655" s="14">
        <v>1115.86</v>
      </c>
      <c r="F655" s="14">
        <v>1109.97</v>
      </c>
      <c r="G655" s="14">
        <v>1094.77</v>
      </c>
      <c r="H655" s="14">
        <v>1123.15</v>
      </c>
      <c r="I655" s="14">
        <v>1233.23</v>
      </c>
      <c r="J655" s="14">
        <v>1330.05</v>
      </c>
      <c r="K655" s="14">
        <v>1406.55</v>
      </c>
      <c r="L655" s="14">
        <v>1446</v>
      </c>
      <c r="M655" s="14">
        <v>1495.8</v>
      </c>
      <c r="N655" s="14">
        <v>1472.47</v>
      </c>
      <c r="O655" s="14">
        <v>1488.93</v>
      </c>
      <c r="P655" s="14">
        <v>1499.2</v>
      </c>
      <c r="Q655" s="14">
        <v>1529.99</v>
      </c>
      <c r="R655" s="14">
        <v>1561.13</v>
      </c>
      <c r="S655" s="14">
        <v>1582.88</v>
      </c>
      <c r="T655" s="14">
        <v>1635.9</v>
      </c>
      <c r="U655" s="14">
        <v>1644.68</v>
      </c>
      <c r="V655" s="14">
        <v>1613.11</v>
      </c>
      <c r="W655" s="14">
        <v>1605.61</v>
      </c>
      <c r="X655" s="14">
        <v>1499.34</v>
      </c>
      <c r="Y655" s="14">
        <v>1332.1</v>
      </c>
    </row>
    <row r="656" spans="1:25" ht="15.75">
      <c r="A656" s="9">
        <f>A$69</f>
        <v>41219</v>
      </c>
      <c r="B656" s="14">
        <v>1206.03</v>
      </c>
      <c r="C656" s="14">
        <v>1151.97</v>
      </c>
      <c r="D656" s="14">
        <v>1098.03</v>
      </c>
      <c r="E656" s="14">
        <v>1035.05</v>
      </c>
      <c r="F656" s="14">
        <v>1058.29</v>
      </c>
      <c r="G656" s="14">
        <v>1098.64</v>
      </c>
      <c r="H656" s="14">
        <v>1264.29</v>
      </c>
      <c r="I656" s="14">
        <v>1425.31</v>
      </c>
      <c r="J656" s="14">
        <v>1556.17</v>
      </c>
      <c r="K656" s="14">
        <v>1583.5</v>
      </c>
      <c r="L656" s="14">
        <v>1592.73</v>
      </c>
      <c r="M656" s="14">
        <v>1600.78</v>
      </c>
      <c r="N656" s="14">
        <v>1579.4</v>
      </c>
      <c r="O656" s="14">
        <v>1598.35</v>
      </c>
      <c r="P656" s="14">
        <v>1582.33</v>
      </c>
      <c r="Q656" s="14">
        <v>1579.27</v>
      </c>
      <c r="R656" s="14">
        <v>1578.53</v>
      </c>
      <c r="S656" s="14">
        <v>1585.24</v>
      </c>
      <c r="T656" s="14">
        <v>1627.06</v>
      </c>
      <c r="U656" s="14">
        <v>1623.45</v>
      </c>
      <c r="V656" s="14">
        <v>1616.67</v>
      </c>
      <c r="W656" s="14">
        <v>1600.51</v>
      </c>
      <c r="X656" s="14">
        <v>1473.44</v>
      </c>
      <c r="Y656" s="14">
        <v>1255.12</v>
      </c>
    </row>
    <row r="657" spans="1:25" ht="15.75">
      <c r="A657" s="9">
        <f>A$70</f>
        <v>41220</v>
      </c>
      <c r="B657" s="14">
        <v>1116.18</v>
      </c>
      <c r="C657" s="14">
        <v>1087.7</v>
      </c>
      <c r="D657" s="14">
        <v>1027.52</v>
      </c>
      <c r="E657" s="14">
        <v>1008.39</v>
      </c>
      <c r="F657" s="14">
        <v>927.49</v>
      </c>
      <c r="G657" s="14">
        <v>1013.19</v>
      </c>
      <c r="H657" s="14">
        <v>1220.28</v>
      </c>
      <c r="I657" s="14">
        <v>1407.83</v>
      </c>
      <c r="J657" s="14">
        <v>1571.41</v>
      </c>
      <c r="K657" s="14">
        <v>1602.82</v>
      </c>
      <c r="L657" s="14">
        <v>1608.76</v>
      </c>
      <c r="M657" s="14">
        <v>1630.61</v>
      </c>
      <c r="N657" s="14">
        <v>1605.27</v>
      </c>
      <c r="O657" s="14">
        <v>1620.38</v>
      </c>
      <c r="P657" s="14">
        <v>1599.72</v>
      </c>
      <c r="Q657" s="14">
        <v>1595.68</v>
      </c>
      <c r="R657" s="14">
        <v>1589.36</v>
      </c>
      <c r="S657" s="14">
        <v>1584.84</v>
      </c>
      <c r="T657" s="14">
        <v>1628.16</v>
      </c>
      <c r="U657" s="14">
        <v>1630</v>
      </c>
      <c r="V657" s="14">
        <v>1632.4</v>
      </c>
      <c r="W657" s="14">
        <v>1591.36</v>
      </c>
      <c r="X657" s="14">
        <v>1462.8</v>
      </c>
      <c r="Y657" s="14">
        <v>1266.26</v>
      </c>
    </row>
    <row r="658" spans="1:25" ht="15.75">
      <c r="A658" s="9">
        <f>A$71</f>
        <v>41221</v>
      </c>
      <c r="B658" s="14">
        <v>1102.57</v>
      </c>
      <c r="C658" s="14">
        <v>1076.66</v>
      </c>
      <c r="D658" s="14">
        <v>1028.53</v>
      </c>
      <c r="E658" s="14">
        <v>446.23</v>
      </c>
      <c r="F658" s="14">
        <v>908.65</v>
      </c>
      <c r="G658" s="14">
        <v>909.43</v>
      </c>
      <c r="H658" s="14">
        <v>1197.95</v>
      </c>
      <c r="I658" s="14">
        <v>1427.87</v>
      </c>
      <c r="J658" s="14">
        <v>1552.8</v>
      </c>
      <c r="K658" s="14">
        <v>1577.49</v>
      </c>
      <c r="L658" s="14">
        <v>1581.36</v>
      </c>
      <c r="M658" s="14">
        <v>1600.33</v>
      </c>
      <c r="N658" s="14">
        <v>1589.62</v>
      </c>
      <c r="O658" s="14">
        <v>1589.73</v>
      </c>
      <c r="P658" s="14">
        <v>1578.6</v>
      </c>
      <c r="Q658" s="14">
        <v>1572.42</v>
      </c>
      <c r="R658" s="14">
        <v>1568.82</v>
      </c>
      <c r="S658" s="14">
        <v>1572.67</v>
      </c>
      <c r="T658" s="14">
        <v>1617.87</v>
      </c>
      <c r="U658" s="14">
        <v>1600.94</v>
      </c>
      <c r="V658" s="14">
        <v>1589.9</v>
      </c>
      <c r="W658" s="14">
        <v>1577.56</v>
      </c>
      <c r="X658" s="14">
        <v>1470.96</v>
      </c>
      <c r="Y658" s="14">
        <v>1292.58</v>
      </c>
    </row>
    <row r="659" spans="1:25" ht="15.75">
      <c r="A659" s="9">
        <f>A$72</f>
        <v>41222</v>
      </c>
      <c r="B659" s="14">
        <v>1145.21</v>
      </c>
      <c r="C659" s="14">
        <v>1058.74</v>
      </c>
      <c r="D659" s="14">
        <v>1016.01</v>
      </c>
      <c r="E659" s="14">
        <v>446.23</v>
      </c>
      <c r="F659" s="14">
        <v>622.66</v>
      </c>
      <c r="G659" s="14">
        <v>995.48</v>
      </c>
      <c r="H659" s="14">
        <v>1219.34</v>
      </c>
      <c r="I659" s="14">
        <v>1438.53</v>
      </c>
      <c r="J659" s="14">
        <v>1582.71</v>
      </c>
      <c r="K659" s="14">
        <v>1640.88</v>
      </c>
      <c r="L659" s="14">
        <v>1645.73</v>
      </c>
      <c r="M659" s="14">
        <v>1661.25</v>
      </c>
      <c r="N659" s="14">
        <v>1633.79</v>
      </c>
      <c r="O659" s="14">
        <v>1643.2</v>
      </c>
      <c r="P659" s="14">
        <v>1641.98</v>
      </c>
      <c r="Q659" s="14">
        <v>1629.59</v>
      </c>
      <c r="R659" s="14">
        <v>1618.92</v>
      </c>
      <c r="S659" s="14">
        <v>1621.74</v>
      </c>
      <c r="T659" s="14">
        <v>1673.14</v>
      </c>
      <c r="U659" s="14">
        <v>1686.48</v>
      </c>
      <c r="V659" s="14">
        <v>1651.6</v>
      </c>
      <c r="W659" s="14">
        <v>1609.88</v>
      </c>
      <c r="X659" s="14">
        <v>1528.96</v>
      </c>
      <c r="Y659" s="14">
        <v>1369.74</v>
      </c>
    </row>
    <row r="660" spans="1:25" ht="15.75">
      <c r="A660" s="9">
        <f>A$73</f>
        <v>41223</v>
      </c>
      <c r="B660" s="14">
        <v>1173.76</v>
      </c>
      <c r="C660" s="14">
        <v>1106.07</v>
      </c>
      <c r="D660" s="14">
        <v>1051.21</v>
      </c>
      <c r="E660" s="14">
        <v>1033.86</v>
      </c>
      <c r="F660" s="14">
        <v>1029.04</v>
      </c>
      <c r="G660" s="14">
        <v>1047.19</v>
      </c>
      <c r="H660" s="14">
        <v>1114.28</v>
      </c>
      <c r="I660" s="14">
        <v>1195.65</v>
      </c>
      <c r="J660" s="14">
        <v>1358.23</v>
      </c>
      <c r="K660" s="14">
        <v>1428.78</v>
      </c>
      <c r="L660" s="14">
        <v>1463.09</v>
      </c>
      <c r="M660" s="14">
        <v>1469.06</v>
      </c>
      <c r="N660" s="14">
        <v>1468.79</v>
      </c>
      <c r="O660" s="14">
        <v>1468</v>
      </c>
      <c r="P660" s="14">
        <v>1459.3</v>
      </c>
      <c r="Q660" s="14">
        <v>1456.54</v>
      </c>
      <c r="R660" s="14">
        <v>1450.35</v>
      </c>
      <c r="S660" s="14">
        <v>1497.65</v>
      </c>
      <c r="T660" s="14">
        <v>1573.74</v>
      </c>
      <c r="U660" s="14">
        <v>1568.24</v>
      </c>
      <c r="V660" s="14">
        <v>1534.02</v>
      </c>
      <c r="W660" s="14">
        <v>1482.33</v>
      </c>
      <c r="X660" s="14">
        <v>1415.62</v>
      </c>
      <c r="Y660" s="14">
        <v>1226.87</v>
      </c>
    </row>
    <row r="661" spans="1:25" ht="15.75">
      <c r="A661" s="9">
        <f>A$74</f>
        <v>41224</v>
      </c>
      <c r="B661" s="14">
        <v>1106.2</v>
      </c>
      <c r="C661" s="14">
        <v>1048.97</v>
      </c>
      <c r="D661" s="14">
        <v>1019.26</v>
      </c>
      <c r="E661" s="14">
        <v>940.91</v>
      </c>
      <c r="F661" s="14">
        <v>931.23</v>
      </c>
      <c r="G661" s="14">
        <v>1001.27</v>
      </c>
      <c r="H661" s="14">
        <v>494.95</v>
      </c>
      <c r="I661" s="14">
        <v>1037.02</v>
      </c>
      <c r="J661" s="14">
        <v>1185.82</v>
      </c>
      <c r="K661" s="14">
        <v>1317.7</v>
      </c>
      <c r="L661" s="14">
        <v>1387.2</v>
      </c>
      <c r="M661" s="14">
        <v>1399.4</v>
      </c>
      <c r="N661" s="14">
        <v>1399.73</v>
      </c>
      <c r="O661" s="14">
        <v>1399.44</v>
      </c>
      <c r="P661" s="14">
        <v>1398.94</v>
      </c>
      <c r="Q661" s="14">
        <v>1400.03</v>
      </c>
      <c r="R661" s="14">
        <v>1409.56</v>
      </c>
      <c r="S661" s="14">
        <v>1433.24</v>
      </c>
      <c r="T661" s="14">
        <v>1528.21</v>
      </c>
      <c r="U661" s="14">
        <v>1542.46</v>
      </c>
      <c r="V661" s="14">
        <v>1522.97</v>
      </c>
      <c r="W661" s="14">
        <v>1448.18</v>
      </c>
      <c r="X661" s="14">
        <v>1406.36</v>
      </c>
      <c r="Y661" s="14">
        <v>1198.31</v>
      </c>
    </row>
    <row r="662" spans="1:25" ht="15.75">
      <c r="A662" s="9">
        <f>A$75</f>
        <v>41225</v>
      </c>
      <c r="B662" s="14">
        <v>1112.12</v>
      </c>
      <c r="C662" s="14">
        <v>1021.85</v>
      </c>
      <c r="D662" s="14">
        <v>984.08</v>
      </c>
      <c r="E662" s="14">
        <v>978.04</v>
      </c>
      <c r="F662" s="14">
        <v>1006.61</v>
      </c>
      <c r="G662" s="14">
        <v>1103.51</v>
      </c>
      <c r="H662" s="14">
        <v>1251.13</v>
      </c>
      <c r="I662" s="14">
        <v>1422.16</v>
      </c>
      <c r="J662" s="14">
        <v>1554</v>
      </c>
      <c r="K662" s="14">
        <v>1576.49</v>
      </c>
      <c r="L662" s="14">
        <v>1589.89</v>
      </c>
      <c r="M662" s="14">
        <v>1601.21</v>
      </c>
      <c r="N662" s="14">
        <v>1570.19</v>
      </c>
      <c r="O662" s="14">
        <v>1580.4</v>
      </c>
      <c r="P662" s="14">
        <v>1571.91</v>
      </c>
      <c r="Q662" s="14">
        <v>1562.64</v>
      </c>
      <c r="R662" s="14">
        <v>1554.84</v>
      </c>
      <c r="S662" s="14">
        <v>1557.55</v>
      </c>
      <c r="T662" s="14">
        <v>1613.56</v>
      </c>
      <c r="U662" s="14">
        <v>1614.88</v>
      </c>
      <c r="V662" s="14">
        <v>1594.98</v>
      </c>
      <c r="W662" s="14">
        <v>1578.15</v>
      </c>
      <c r="X662" s="14">
        <v>1472.96</v>
      </c>
      <c r="Y662" s="14">
        <v>1315.21</v>
      </c>
    </row>
    <row r="663" spans="1:25" ht="15.75">
      <c r="A663" s="9">
        <f>A$76</f>
        <v>41226</v>
      </c>
      <c r="B663" s="14">
        <v>1162.39</v>
      </c>
      <c r="C663" s="14">
        <v>1089.15</v>
      </c>
      <c r="D663" s="14">
        <v>1031.74</v>
      </c>
      <c r="E663" s="14">
        <v>1036.94</v>
      </c>
      <c r="F663" s="14">
        <v>1058.23</v>
      </c>
      <c r="G663" s="14">
        <v>1181.8</v>
      </c>
      <c r="H663" s="14">
        <v>1294.88</v>
      </c>
      <c r="I663" s="14">
        <v>1478.06</v>
      </c>
      <c r="J663" s="14">
        <v>1589.6</v>
      </c>
      <c r="K663" s="14">
        <v>1649.73</v>
      </c>
      <c r="L663" s="14">
        <v>1658.84</v>
      </c>
      <c r="M663" s="14">
        <v>1691.37</v>
      </c>
      <c r="N663" s="14">
        <v>1635.46</v>
      </c>
      <c r="O663" s="14">
        <v>1646.07</v>
      </c>
      <c r="P663" s="14">
        <v>1623.05</v>
      </c>
      <c r="Q663" s="14">
        <v>1606.93</v>
      </c>
      <c r="R663" s="14">
        <v>1605.59</v>
      </c>
      <c r="S663" s="14">
        <v>1602.08</v>
      </c>
      <c r="T663" s="14">
        <v>1638.43</v>
      </c>
      <c r="U663" s="14">
        <v>1636.58</v>
      </c>
      <c r="V663" s="14">
        <v>1618.23</v>
      </c>
      <c r="W663" s="14">
        <v>1580.43</v>
      </c>
      <c r="X663" s="14">
        <v>1486.66</v>
      </c>
      <c r="Y663" s="14">
        <v>1341.04</v>
      </c>
    </row>
    <row r="664" spans="1:25" ht="15.75">
      <c r="A664" s="9">
        <f>A$77</f>
        <v>41227</v>
      </c>
      <c r="B664" s="14">
        <v>1140.43</v>
      </c>
      <c r="C664" s="14">
        <v>1073.15</v>
      </c>
      <c r="D664" s="14">
        <v>1005.16</v>
      </c>
      <c r="E664" s="14">
        <v>992.03</v>
      </c>
      <c r="F664" s="14">
        <v>1023.8</v>
      </c>
      <c r="G664" s="14">
        <v>1140.82</v>
      </c>
      <c r="H664" s="14">
        <v>1268.67</v>
      </c>
      <c r="I664" s="14">
        <v>1396.4</v>
      </c>
      <c r="J664" s="14">
        <v>1574.39</v>
      </c>
      <c r="K664" s="14">
        <v>1620.85</v>
      </c>
      <c r="L664" s="14">
        <v>1615.39</v>
      </c>
      <c r="M664" s="14">
        <v>1625.16</v>
      </c>
      <c r="N664" s="14">
        <v>1586.67</v>
      </c>
      <c r="O664" s="14">
        <v>1588.21</v>
      </c>
      <c r="P664" s="14">
        <v>1581.53</v>
      </c>
      <c r="Q664" s="14">
        <v>1571.69</v>
      </c>
      <c r="R664" s="14">
        <v>1567.81</v>
      </c>
      <c r="S664" s="14">
        <v>1565.69</v>
      </c>
      <c r="T664" s="14">
        <v>1597.99</v>
      </c>
      <c r="U664" s="14">
        <v>1598.47</v>
      </c>
      <c r="V664" s="14">
        <v>1558.67</v>
      </c>
      <c r="W664" s="14">
        <v>1502.37</v>
      </c>
      <c r="X664" s="14">
        <v>1386.92</v>
      </c>
      <c r="Y664" s="14">
        <v>1205.79</v>
      </c>
    </row>
    <row r="665" spans="1:25" ht="15.75">
      <c r="A665" s="9">
        <f>A$78</f>
        <v>41228</v>
      </c>
      <c r="B665" s="14">
        <v>1140.45</v>
      </c>
      <c r="C665" s="14">
        <v>1087.71</v>
      </c>
      <c r="D665" s="14">
        <v>1022.41</v>
      </c>
      <c r="E665" s="14">
        <v>1023.12</v>
      </c>
      <c r="F665" s="14">
        <v>1048.11</v>
      </c>
      <c r="G665" s="14">
        <v>1148.14</v>
      </c>
      <c r="H665" s="14">
        <v>1257.78</v>
      </c>
      <c r="I665" s="14">
        <v>1487.51</v>
      </c>
      <c r="J665" s="14">
        <v>1612.72</v>
      </c>
      <c r="K665" s="14">
        <v>1702.73</v>
      </c>
      <c r="L665" s="14">
        <v>1698.1</v>
      </c>
      <c r="M665" s="14">
        <v>1619.37</v>
      </c>
      <c r="N665" s="14">
        <v>1588.04</v>
      </c>
      <c r="O665" s="14">
        <v>1654.25</v>
      </c>
      <c r="P665" s="14">
        <v>1660.65</v>
      </c>
      <c r="Q665" s="14">
        <v>1645.91</v>
      </c>
      <c r="R665" s="14">
        <v>1632.18</v>
      </c>
      <c r="S665" s="14">
        <v>1627.94</v>
      </c>
      <c r="T665" s="14">
        <v>1718.64</v>
      </c>
      <c r="U665" s="14">
        <v>1720.27</v>
      </c>
      <c r="V665" s="14">
        <v>1605.55</v>
      </c>
      <c r="W665" s="14">
        <v>1544.98</v>
      </c>
      <c r="X665" s="14">
        <v>1430.25</v>
      </c>
      <c r="Y665" s="14">
        <v>1295.36</v>
      </c>
    </row>
    <row r="666" spans="1:25" ht="15.75">
      <c r="A666" s="9">
        <f>A$79</f>
        <v>41229</v>
      </c>
      <c r="B666" s="14">
        <v>1148.56</v>
      </c>
      <c r="C666" s="14">
        <v>1072.43</v>
      </c>
      <c r="D666" s="14">
        <v>1036.03</v>
      </c>
      <c r="E666" s="14">
        <v>1020.55</v>
      </c>
      <c r="F666" s="14">
        <v>1040.35</v>
      </c>
      <c r="G666" s="14">
        <v>1080.53</v>
      </c>
      <c r="H666" s="14">
        <v>1227.29</v>
      </c>
      <c r="I666" s="14">
        <v>1428.2</v>
      </c>
      <c r="J666" s="14">
        <v>1575.63</v>
      </c>
      <c r="K666" s="14">
        <v>1604.09</v>
      </c>
      <c r="L666" s="14">
        <v>1608.3</v>
      </c>
      <c r="M666" s="14">
        <v>1624.77</v>
      </c>
      <c r="N666" s="14">
        <v>1591.67</v>
      </c>
      <c r="O666" s="14">
        <v>1602.42</v>
      </c>
      <c r="P666" s="14">
        <v>1593.07</v>
      </c>
      <c r="Q666" s="14">
        <v>1585.37</v>
      </c>
      <c r="R666" s="14">
        <v>1581.58</v>
      </c>
      <c r="S666" s="14">
        <v>1580.99</v>
      </c>
      <c r="T666" s="14">
        <v>1613.37</v>
      </c>
      <c r="U666" s="14">
        <v>1594.74</v>
      </c>
      <c r="V666" s="14">
        <v>1570.06</v>
      </c>
      <c r="W666" s="14">
        <v>1530.83</v>
      </c>
      <c r="X666" s="14">
        <v>1380.82</v>
      </c>
      <c r="Y666" s="14">
        <v>1283.91</v>
      </c>
    </row>
    <row r="667" spans="1:25" ht="15.75">
      <c r="A667" s="9">
        <f>A$80</f>
        <v>41230</v>
      </c>
      <c r="B667" s="14">
        <v>1259.41</v>
      </c>
      <c r="C667" s="14">
        <v>1197.72</v>
      </c>
      <c r="D667" s="14">
        <v>1134.25</v>
      </c>
      <c r="E667" s="14">
        <v>1056.79</v>
      </c>
      <c r="F667" s="14">
        <v>1079.89</v>
      </c>
      <c r="G667" s="14">
        <v>1148.33</v>
      </c>
      <c r="H667" s="14">
        <v>1183.32</v>
      </c>
      <c r="I667" s="14">
        <v>1250.7</v>
      </c>
      <c r="J667" s="14">
        <v>1347.61</v>
      </c>
      <c r="K667" s="14">
        <v>1451.13</v>
      </c>
      <c r="L667" s="14">
        <v>1504.7</v>
      </c>
      <c r="M667" s="14">
        <v>1502.81</v>
      </c>
      <c r="N667" s="14">
        <v>1484.37</v>
      </c>
      <c r="O667" s="14">
        <v>1476.88</v>
      </c>
      <c r="P667" s="14">
        <v>1473.4</v>
      </c>
      <c r="Q667" s="14">
        <v>1496.54</v>
      </c>
      <c r="R667" s="14">
        <v>1510.91</v>
      </c>
      <c r="S667" s="14">
        <v>1566.21</v>
      </c>
      <c r="T667" s="14">
        <v>1621.52</v>
      </c>
      <c r="U667" s="14">
        <v>1618.87</v>
      </c>
      <c r="V667" s="14">
        <v>1576.73</v>
      </c>
      <c r="W667" s="14">
        <v>1552.89</v>
      </c>
      <c r="X667" s="14">
        <v>1424.55</v>
      </c>
      <c r="Y667" s="14">
        <v>1277.14</v>
      </c>
    </row>
    <row r="668" spans="1:25" ht="15.75">
      <c r="A668" s="9">
        <f>A$81</f>
        <v>41231</v>
      </c>
      <c r="B668" s="14">
        <v>1185.66</v>
      </c>
      <c r="C668" s="14">
        <v>1168.19</v>
      </c>
      <c r="D668" s="14">
        <v>1080.38</v>
      </c>
      <c r="E668" s="14">
        <v>1067.26</v>
      </c>
      <c r="F668" s="14">
        <v>1079.94</v>
      </c>
      <c r="G668" s="14">
        <v>1089.31</v>
      </c>
      <c r="H668" s="14">
        <v>1163.82</v>
      </c>
      <c r="I668" s="14">
        <v>1177.59</v>
      </c>
      <c r="J668" s="14">
        <v>1222.28</v>
      </c>
      <c r="K668" s="14">
        <v>1340.55</v>
      </c>
      <c r="L668" s="14">
        <v>1369.04</v>
      </c>
      <c r="M668" s="14">
        <v>1373.49</v>
      </c>
      <c r="N668" s="14">
        <v>1371.78</v>
      </c>
      <c r="O668" s="14">
        <v>1373.45</v>
      </c>
      <c r="P668" s="14">
        <v>1375.6</v>
      </c>
      <c r="Q668" s="14">
        <v>1386.58</v>
      </c>
      <c r="R668" s="14">
        <v>1454.06</v>
      </c>
      <c r="S668" s="14">
        <v>1521.13</v>
      </c>
      <c r="T668" s="14">
        <v>1602.5</v>
      </c>
      <c r="U668" s="14">
        <v>1587.69</v>
      </c>
      <c r="V668" s="14">
        <v>1548.83</v>
      </c>
      <c r="W668" s="14">
        <v>1493.57</v>
      </c>
      <c r="X668" s="14">
        <v>1379.06</v>
      </c>
      <c r="Y668" s="14">
        <v>1287.04</v>
      </c>
    </row>
    <row r="669" spans="1:25" ht="15.75">
      <c r="A669" s="9">
        <f>A$82</f>
        <v>41232</v>
      </c>
      <c r="B669" s="14">
        <v>1155.41</v>
      </c>
      <c r="C669" s="14">
        <v>1129.97</v>
      </c>
      <c r="D669" s="14">
        <v>1065.68</v>
      </c>
      <c r="E669" s="14">
        <v>1029.17</v>
      </c>
      <c r="F669" s="14">
        <v>1056.39</v>
      </c>
      <c r="G669" s="14">
        <v>1084.12</v>
      </c>
      <c r="H669" s="14">
        <v>1171.1</v>
      </c>
      <c r="I669" s="14">
        <v>1428.57</v>
      </c>
      <c r="J669" s="14">
        <v>1548.27</v>
      </c>
      <c r="K669" s="14">
        <v>1596.83</v>
      </c>
      <c r="L669" s="14">
        <v>1663.75</v>
      </c>
      <c r="M669" s="14">
        <v>1642.14</v>
      </c>
      <c r="N669" s="14">
        <v>1591.72</v>
      </c>
      <c r="O669" s="14">
        <v>1601.17</v>
      </c>
      <c r="P669" s="14">
        <v>1594.31</v>
      </c>
      <c r="Q669" s="14">
        <v>1585.29</v>
      </c>
      <c r="R669" s="14">
        <v>1585.34</v>
      </c>
      <c r="S669" s="14">
        <v>1590.89</v>
      </c>
      <c r="T669" s="14">
        <v>1624.44</v>
      </c>
      <c r="U669" s="14">
        <v>1629.65</v>
      </c>
      <c r="V669" s="14">
        <v>1572.32</v>
      </c>
      <c r="W669" s="14">
        <v>1539.39</v>
      </c>
      <c r="X669" s="14">
        <v>1385.53</v>
      </c>
      <c r="Y669" s="14">
        <v>1232.09</v>
      </c>
    </row>
    <row r="670" spans="1:25" ht="15.75">
      <c r="A670" s="9">
        <f>A$83</f>
        <v>41233</v>
      </c>
      <c r="B670" s="14">
        <v>1088.5</v>
      </c>
      <c r="C670" s="14">
        <v>1065.5</v>
      </c>
      <c r="D670" s="14">
        <v>1053.41</v>
      </c>
      <c r="E670" s="14">
        <v>1010.49</v>
      </c>
      <c r="F670" s="14">
        <v>1050.41</v>
      </c>
      <c r="G670" s="14">
        <v>1064.35</v>
      </c>
      <c r="H670" s="14">
        <v>1170.78</v>
      </c>
      <c r="I670" s="14">
        <v>1384.47</v>
      </c>
      <c r="J670" s="14">
        <v>1550.2</v>
      </c>
      <c r="K670" s="14">
        <v>1601.44</v>
      </c>
      <c r="L670" s="14">
        <v>1586.16</v>
      </c>
      <c r="M670" s="14">
        <v>1588.87</v>
      </c>
      <c r="N670" s="14">
        <v>1561.19</v>
      </c>
      <c r="O670" s="14">
        <v>1566.1</v>
      </c>
      <c r="P670" s="14">
        <v>1563.64</v>
      </c>
      <c r="Q670" s="14">
        <v>1554.82</v>
      </c>
      <c r="R670" s="14">
        <v>1555.65</v>
      </c>
      <c r="S670" s="14">
        <v>1556.66</v>
      </c>
      <c r="T670" s="14">
        <v>1584.89</v>
      </c>
      <c r="U670" s="14">
        <v>1575.23</v>
      </c>
      <c r="V670" s="14">
        <v>1558.4</v>
      </c>
      <c r="W670" s="14">
        <v>1465.7</v>
      </c>
      <c r="X670" s="14">
        <v>1371.6</v>
      </c>
      <c r="Y670" s="14">
        <v>1181.65</v>
      </c>
    </row>
    <row r="671" spans="1:25" ht="15.75">
      <c r="A671" s="9">
        <f>A$84</f>
        <v>41234</v>
      </c>
      <c r="B671" s="14">
        <v>1072.57</v>
      </c>
      <c r="C671" s="14">
        <v>1053.32</v>
      </c>
      <c r="D671" s="14">
        <v>1010.22</v>
      </c>
      <c r="E671" s="14">
        <v>1050.74</v>
      </c>
      <c r="F671" s="14">
        <v>1047.67</v>
      </c>
      <c r="G671" s="14">
        <v>1054.23</v>
      </c>
      <c r="H671" s="14">
        <v>1173.05</v>
      </c>
      <c r="I671" s="14">
        <v>1394.42</v>
      </c>
      <c r="J671" s="14">
        <v>1576.97</v>
      </c>
      <c r="K671" s="14">
        <v>1621.8</v>
      </c>
      <c r="L671" s="14">
        <v>1614.75</v>
      </c>
      <c r="M671" s="14">
        <v>1639.76</v>
      </c>
      <c r="N671" s="14">
        <v>1585.59</v>
      </c>
      <c r="O671" s="14">
        <v>1597.71</v>
      </c>
      <c r="P671" s="14">
        <v>1592.95</v>
      </c>
      <c r="Q671" s="14">
        <v>1579.4</v>
      </c>
      <c r="R671" s="14">
        <v>1577.77</v>
      </c>
      <c r="S671" s="14">
        <v>1581.13</v>
      </c>
      <c r="T671" s="14">
        <v>1682.58</v>
      </c>
      <c r="U671" s="14">
        <v>1607.37</v>
      </c>
      <c r="V671" s="14">
        <v>1554.85</v>
      </c>
      <c r="W671" s="14">
        <v>1472.99</v>
      </c>
      <c r="X671" s="14">
        <v>1376.68</v>
      </c>
      <c r="Y671" s="14">
        <v>1180.58</v>
      </c>
    </row>
    <row r="672" spans="1:25" ht="15.75">
      <c r="A672" s="9">
        <f>A$85</f>
        <v>41235</v>
      </c>
      <c r="B672" s="14">
        <v>1071.1</v>
      </c>
      <c r="C672" s="14">
        <v>1054.87</v>
      </c>
      <c r="D672" s="14">
        <v>1041.15</v>
      </c>
      <c r="E672" s="14">
        <v>1048.26</v>
      </c>
      <c r="F672" s="14">
        <v>1055.91</v>
      </c>
      <c r="G672" s="14">
        <v>1056.07</v>
      </c>
      <c r="H672" s="14">
        <v>1137.03</v>
      </c>
      <c r="I672" s="14">
        <v>1373.79</v>
      </c>
      <c r="J672" s="14">
        <v>1541.8</v>
      </c>
      <c r="K672" s="14">
        <v>1588.61</v>
      </c>
      <c r="L672" s="14">
        <v>1587.41</v>
      </c>
      <c r="M672" s="14">
        <v>1617.55</v>
      </c>
      <c r="N672" s="14">
        <v>1571.27</v>
      </c>
      <c r="O672" s="14">
        <v>1586.55</v>
      </c>
      <c r="P672" s="14">
        <v>1584.95</v>
      </c>
      <c r="Q672" s="14">
        <v>1569.27</v>
      </c>
      <c r="R672" s="14">
        <v>1579.3</v>
      </c>
      <c r="S672" s="14">
        <v>1577.63</v>
      </c>
      <c r="T672" s="14">
        <v>1676.31</v>
      </c>
      <c r="U672" s="14">
        <v>1628.79</v>
      </c>
      <c r="V672" s="14">
        <v>1559.67</v>
      </c>
      <c r="W672" s="14">
        <v>1534.64</v>
      </c>
      <c r="X672" s="14">
        <v>1364.18</v>
      </c>
      <c r="Y672" s="14">
        <v>1189.24</v>
      </c>
    </row>
    <row r="673" spans="1:25" ht="15.75">
      <c r="A673" s="9">
        <f>A$86</f>
        <v>41236</v>
      </c>
      <c r="B673" s="14">
        <v>1151.66</v>
      </c>
      <c r="C673" s="14">
        <v>1127.04</v>
      </c>
      <c r="D673" s="14">
        <v>1118.37</v>
      </c>
      <c r="E673" s="14">
        <v>1117.99</v>
      </c>
      <c r="F673" s="14">
        <v>1130.45</v>
      </c>
      <c r="G673" s="14">
        <v>1147.32</v>
      </c>
      <c r="H673" s="14">
        <v>1202.44</v>
      </c>
      <c r="I673" s="14">
        <v>1390.08</v>
      </c>
      <c r="J673" s="14">
        <v>1574.22</v>
      </c>
      <c r="K673" s="14">
        <v>1612.47</v>
      </c>
      <c r="L673" s="14">
        <v>1607.24</v>
      </c>
      <c r="M673" s="14">
        <v>1630.1</v>
      </c>
      <c r="N673" s="14">
        <v>1571.64</v>
      </c>
      <c r="O673" s="14">
        <v>1588.15</v>
      </c>
      <c r="P673" s="14">
        <v>1572.69</v>
      </c>
      <c r="Q673" s="14">
        <v>1569.7</v>
      </c>
      <c r="R673" s="14">
        <v>1567.51</v>
      </c>
      <c r="S673" s="14">
        <v>1577.28</v>
      </c>
      <c r="T673" s="14">
        <v>1652.49</v>
      </c>
      <c r="U673" s="14">
        <v>1594.5</v>
      </c>
      <c r="V673" s="14">
        <v>1545.77</v>
      </c>
      <c r="W673" s="14">
        <v>1451.65</v>
      </c>
      <c r="X673" s="14">
        <v>1303.82</v>
      </c>
      <c r="Y673" s="14">
        <v>1208.81</v>
      </c>
    </row>
    <row r="674" spans="1:25" ht="15.75">
      <c r="A674" s="9">
        <f>A$87</f>
        <v>41237</v>
      </c>
      <c r="B674" s="14">
        <v>1196.56</v>
      </c>
      <c r="C674" s="14">
        <v>1181.33</v>
      </c>
      <c r="D674" s="14">
        <v>1146.69</v>
      </c>
      <c r="E674" s="14">
        <v>1107.58</v>
      </c>
      <c r="F674" s="14">
        <v>1100.47</v>
      </c>
      <c r="G674" s="14">
        <v>1059.15</v>
      </c>
      <c r="H674" s="14">
        <v>1132.13</v>
      </c>
      <c r="I674" s="14">
        <v>1230.03</v>
      </c>
      <c r="J674" s="14">
        <v>1316.18</v>
      </c>
      <c r="K674" s="14">
        <v>1413.99</v>
      </c>
      <c r="L674" s="14">
        <v>1463.59</v>
      </c>
      <c r="M674" s="14">
        <v>1462.76</v>
      </c>
      <c r="N674" s="14">
        <v>1427.01</v>
      </c>
      <c r="O674" s="14">
        <v>1420.14</v>
      </c>
      <c r="P674" s="14">
        <v>1421.39</v>
      </c>
      <c r="Q674" s="14">
        <v>1397.67</v>
      </c>
      <c r="R674" s="14">
        <v>1443.76</v>
      </c>
      <c r="S674" s="14">
        <v>1564.44</v>
      </c>
      <c r="T674" s="14">
        <v>1642.38</v>
      </c>
      <c r="U674" s="14">
        <v>1603.34</v>
      </c>
      <c r="V674" s="14">
        <v>1545.86</v>
      </c>
      <c r="W674" s="14">
        <v>1483.53</v>
      </c>
      <c r="X674" s="14">
        <v>1386.8</v>
      </c>
      <c r="Y674" s="14">
        <v>1237.99</v>
      </c>
    </row>
    <row r="675" spans="1:25" ht="15.75">
      <c r="A675" s="9">
        <f>A$88</f>
        <v>41238</v>
      </c>
      <c r="B675" s="14">
        <v>1144.31</v>
      </c>
      <c r="C675" s="14">
        <v>1057.31</v>
      </c>
      <c r="D675" s="14">
        <v>1007.03</v>
      </c>
      <c r="E675" s="14">
        <v>978.85</v>
      </c>
      <c r="F675" s="14">
        <v>977.38</v>
      </c>
      <c r="G675" s="14">
        <v>974.33</v>
      </c>
      <c r="H675" s="14">
        <v>451.62</v>
      </c>
      <c r="I675" s="14">
        <v>1048.49</v>
      </c>
      <c r="J675" s="14">
        <v>1194.19</v>
      </c>
      <c r="K675" s="14">
        <v>1244.32</v>
      </c>
      <c r="L675" s="14">
        <v>1301.8</v>
      </c>
      <c r="M675" s="14">
        <v>1320.17</v>
      </c>
      <c r="N675" s="14">
        <v>1312.55</v>
      </c>
      <c r="O675" s="14">
        <v>1318.43</v>
      </c>
      <c r="P675" s="14">
        <v>1324.94</v>
      </c>
      <c r="Q675" s="14">
        <v>1325.14</v>
      </c>
      <c r="R675" s="14">
        <v>1432.81</v>
      </c>
      <c r="S675" s="14">
        <v>1476.1</v>
      </c>
      <c r="T675" s="14">
        <v>1566.62</v>
      </c>
      <c r="U675" s="14">
        <v>1562.39</v>
      </c>
      <c r="V675" s="14">
        <v>1504.28</v>
      </c>
      <c r="W675" s="14">
        <v>1466.19</v>
      </c>
      <c r="X675" s="14">
        <v>1317.02</v>
      </c>
      <c r="Y675" s="14">
        <v>1205.75</v>
      </c>
    </row>
    <row r="676" spans="1:25" ht="15.75">
      <c r="A676" s="9">
        <f>A$89</f>
        <v>41239</v>
      </c>
      <c r="B676" s="14">
        <v>1008.68</v>
      </c>
      <c r="C676" s="14">
        <v>992.97</v>
      </c>
      <c r="D676" s="14">
        <v>984.01</v>
      </c>
      <c r="E676" s="14">
        <v>982.65</v>
      </c>
      <c r="F676" s="14">
        <v>986.28</v>
      </c>
      <c r="G676" s="14">
        <v>989.92</v>
      </c>
      <c r="H676" s="14">
        <v>1085.75</v>
      </c>
      <c r="I676" s="14">
        <v>1322.7</v>
      </c>
      <c r="J676" s="14">
        <v>1507.82</v>
      </c>
      <c r="K676" s="14">
        <v>1559.1</v>
      </c>
      <c r="L676" s="14">
        <v>1595.2</v>
      </c>
      <c r="M676" s="14">
        <v>1371.52</v>
      </c>
      <c r="N676" s="14">
        <v>1540.41</v>
      </c>
      <c r="O676" s="14">
        <v>1551.59</v>
      </c>
      <c r="P676" s="14">
        <v>1548.53</v>
      </c>
      <c r="Q676" s="14">
        <v>1541.79</v>
      </c>
      <c r="R676" s="14">
        <v>1540.95</v>
      </c>
      <c r="S676" s="14">
        <v>1544.56</v>
      </c>
      <c r="T676" s="14">
        <v>1568.56</v>
      </c>
      <c r="U676" s="14">
        <v>1583.04</v>
      </c>
      <c r="V676" s="14">
        <v>1548.13</v>
      </c>
      <c r="W676" s="14">
        <v>1456.81</v>
      </c>
      <c r="X676" s="14">
        <v>1366.36</v>
      </c>
      <c r="Y676" s="14">
        <v>1193.3</v>
      </c>
    </row>
    <row r="677" spans="1:25" ht="15.75">
      <c r="A677" s="9">
        <f>A$90</f>
        <v>41240</v>
      </c>
      <c r="B677" s="14">
        <v>1054.81</v>
      </c>
      <c r="C677" s="14">
        <v>1015.77</v>
      </c>
      <c r="D677" s="14">
        <v>1006.13</v>
      </c>
      <c r="E677" s="14">
        <v>999.91</v>
      </c>
      <c r="F677" s="14">
        <v>1004.2</v>
      </c>
      <c r="G677" s="14">
        <v>1007.31</v>
      </c>
      <c r="H677" s="14">
        <v>1136.52</v>
      </c>
      <c r="I677" s="14">
        <v>1350.18</v>
      </c>
      <c r="J677" s="14">
        <v>1539.98</v>
      </c>
      <c r="K677" s="14">
        <v>1566.87</v>
      </c>
      <c r="L677" s="14">
        <v>1557.8</v>
      </c>
      <c r="M677" s="14">
        <v>1576.22</v>
      </c>
      <c r="N677" s="14">
        <v>1540.13</v>
      </c>
      <c r="O677" s="14">
        <v>1543.87</v>
      </c>
      <c r="P677" s="14">
        <v>1533.65</v>
      </c>
      <c r="Q677" s="14">
        <v>1520.14</v>
      </c>
      <c r="R677" s="14">
        <v>1526.58</v>
      </c>
      <c r="S677" s="14">
        <v>1533.27</v>
      </c>
      <c r="T677" s="14">
        <v>1558.16</v>
      </c>
      <c r="U677" s="14">
        <v>1550.47</v>
      </c>
      <c r="V677" s="14">
        <v>1539.14</v>
      </c>
      <c r="W677" s="14">
        <v>1454.39</v>
      </c>
      <c r="X677" s="14">
        <v>1344.93</v>
      </c>
      <c r="Y677" s="14">
        <v>1176.34</v>
      </c>
    </row>
    <row r="678" spans="1:25" ht="15.75">
      <c r="A678" s="9">
        <f>A$91</f>
        <v>41241</v>
      </c>
      <c r="B678" s="14">
        <v>1025.05</v>
      </c>
      <c r="C678" s="14">
        <v>1002.06</v>
      </c>
      <c r="D678" s="14">
        <v>994.18</v>
      </c>
      <c r="E678" s="14">
        <v>990.39</v>
      </c>
      <c r="F678" s="14">
        <v>991.47</v>
      </c>
      <c r="G678" s="14">
        <v>998.96</v>
      </c>
      <c r="H678" s="14">
        <v>1162.36</v>
      </c>
      <c r="I678" s="14">
        <v>1375.05</v>
      </c>
      <c r="J678" s="14">
        <v>1543.86</v>
      </c>
      <c r="K678" s="14">
        <v>1578.11</v>
      </c>
      <c r="L678" s="14">
        <v>1594.64</v>
      </c>
      <c r="M678" s="14">
        <v>1586.22</v>
      </c>
      <c r="N678" s="14">
        <v>1554.1</v>
      </c>
      <c r="O678" s="14">
        <v>1560.23</v>
      </c>
      <c r="P678" s="14">
        <v>1558.54</v>
      </c>
      <c r="Q678" s="14">
        <v>1549.03</v>
      </c>
      <c r="R678" s="14">
        <v>1556.71</v>
      </c>
      <c r="S678" s="14">
        <v>1558.22</v>
      </c>
      <c r="T678" s="14">
        <v>1587.87</v>
      </c>
      <c r="U678" s="14">
        <v>1588</v>
      </c>
      <c r="V678" s="14">
        <v>1541.75</v>
      </c>
      <c r="W678" s="14">
        <v>1448.86</v>
      </c>
      <c r="X678" s="14">
        <v>1369.63</v>
      </c>
      <c r="Y678" s="14">
        <v>1171.65</v>
      </c>
    </row>
    <row r="679" spans="1:25" ht="15.75">
      <c r="A679" s="9">
        <f>A$92</f>
        <v>41242</v>
      </c>
      <c r="B679" s="14">
        <v>1023.54</v>
      </c>
      <c r="C679" s="14">
        <v>1009.6</v>
      </c>
      <c r="D679" s="14">
        <v>997.83</v>
      </c>
      <c r="E679" s="14">
        <v>1000.59</v>
      </c>
      <c r="F679" s="14">
        <v>1007.22</v>
      </c>
      <c r="G679" s="14">
        <v>1014.36</v>
      </c>
      <c r="H679" s="14">
        <v>1036.42</v>
      </c>
      <c r="I679" s="14">
        <v>1340.85</v>
      </c>
      <c r="J679" s="14">
        <v>1477.69</v>
      </c>
      <c r="K679" s="14">
        <v>1544.25</v>
      </c>
      <c r="L679" s="14">
        <v>1561.79</v>
      </c>
      <c r="M679" s="14">
        <v>1546.51</v>
      </c>
      <c r="N679" s="14">
        <v>1517.79</v>
      </c>
      <c r="O679" s="14">
        <v>1529.51</v>
      </c>
      <c r="P679" s="14">
        <v>1521.75</v>
      </c>
      <c r="Q679" s="14">
        <v>1512.09</v>
      </c>
      <c r="R679" s="14">
        <v>1542.27</v>
      </c>
      <c r="S679" s="14">
        <v>1530.2</v>
      </c>
      <c r="T679" s="14">
        <v>1565.72</v>
      </c>
      <c r="U679" s="14">
        <v>1572.84</v>
      </c>
      <c r="V679" s="14">
        <v>1507.64</v>
      </c>
      <c r="W679" s="14">
        <v>1445.24</v>
      </c>
      <c r="X679" s="14">
        <v>1323.09</v>
      </c>
      <c r="Y679" s="14">
        <v>1148.2</v>
      </c>
    </row>
    <row r="680" spans="1:25" ht="15.75">
      <c r="A680" s="9">
        <f>A$93</f>
        <v>41243</v>
      </c>
      <c r="B680" s="14">
        <v>1012.38</v>
      </c>
      <c r="C680" s="14">
        <v>1001.18</v>
      </c>
      <c r="D680" s="14">
        <v>996.66</v>
      </c>
      <c r="E680" s="14">
        <v>990.83</v>
      </c>
      <c r="F680" s="14">
        <v>996.95</v>
      </c>
      <c r="G680" s="14">
        <v>1003.72</v>
      </c>
      <c r="H680" s="14">
        <v>1105.82</v>
      </c>
      <c r="I680" s="14">
        <v>1344.75</v>
      </c>
      <c r="J680" s="14">
        <v>1489.06</v>
      </c>
      <c r="K680" s="14">
        <v>1539.34</v>
      </c>
      <c r="L680" s="14">
        <v>1551.86</v>
      </c>
      <c r="M680" s="14">
        <v>1548.83</v>
      </c>
      <c r="N680" s="14">
        <v>1522.21</v>
      </c>
      <c r="O680" s="14">
        <v>1530.36</v>
      </c>
      <c r="P680" s="14">
        <v>1519.07</v>
      </c>
      <c r="Q680" s="14">
        <v>1510.66</v>
      </c>
      <c r="R680" s="14">
        <v>1517.44</v>
      </c>
      <c r="S680" s="14">
        <v>1519.25</v>
      </c>
      <c r="T680" s="14">
        <v>1554.97</v>
      </c>
      <c r="U680" s="14">
        <v>1558.48</v>
      </c>
      <c r="V680" s="14">
        <v>1494.99</v>
      </c>
      <c r="W680" s="14">
        <v>1439.98</v>
      </c>
      <c r="X680" s="14">
        <v>1321.69</v>
      </c>
      <c r="Y680" s="14">
        <v>1162.37</v>
      </c>
    </row>
    <row r="681" ht="20.25" customHeight="1">
      <c r="A681" s="5"/>
    </row>
    <row r="682" spans="1:25" ht="15.75">
      <c r="A682" s="68" t="s">
        <v>13</v>
      </c>
      <c r="B682" s="68" t="s">
        <v>53</v>
      </c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</row>
    <row r="683" spans="1:25" ht="39" customHeight="1">
      <c r="A683" s="68"/>
      <c r="B683" s="6" t="s">
        <v>14</v>
      </c>
      <c r="C683" s="6" t="s">
        <v>15</v>
      </c>
      <c r="D683" s="6" t="s">
        <v>16</v>
      </c>
      <c r="E683" s="6" t="s">
        <v>17</v>
      </c>
      <c r="F683" s="6" t="s">
        <v>18</v>
      </c>
      <c r="G683" s="6" t="s">
        <v>19</v>
      </c>
      <c r="H683" s="6" t="s">
        <v>20</v>
      </c>
      <c r="I683" s="6" t="s">
        <v>21</v>
      </c>
      <c r="J683" s="6" t="s">
        <v>22</v>
      </c>
      <c r="K683" s="6" t="s">
        <v>23</v>
      </c>
      <c r="L683" s="6" t="s">
        <v>24</v>
      </c>
      <c r="M683" s="6" t="s">
        <v>25</v>
      </c>
      <c r="N683" s="6" t="s">
        <v>26</v>
      </c>
      <c r="O683" s="6" t="s">
        <v>27</v>
      </c>
      <c r="P683" s="6" t="s">
        <v>28</v>
      </c>
      <c r="Q683" s="6" t="s">
        <v>29</v>
      </c>
      <c r="R683" s="6" t="s">
        <v>30</v>
      </c>
      <c r="S683" s="6" t="s">
        <v>31</v>
      </c>
      <c r="T683" s="6" t="s">
        <v>32</v>
      </c>
      <c r="U683" s="6" t="s">
        <v>33</v>
      </c>
      <c r="V683" s="6" t="s">
        <v>34</v>
      </c>
      <c r="W683" s="6" t="s">
        <v>35</v>
      </c>
      <c r="X683" s="6" t="s">
        <v>36</v>
      </c>
      <c r="Y683" s="6" t="s">
        <v>37</v>
      </c>
    </row>
    <row r="684" spans="1:25" ht="15.75">
      <c r="A684" s="9">
        <f>A$64</f>
        <v>41214</v>
      </c>
      <c r="B684" s="51">
        <f aca="true" t="shared" si="0" ref="B684:Y684">B476</f>
        <v>0</v>
      </c>
      <c r="C684" s="51">
        <f t="shared" si="0"/>
        <v>0</v>
      </c>
      <c r="D684" s="51">
        <f t="shared" si="0"/>
        <v>0</v>
      </c>
      <c r="E684" s="51">
        <f t="shared" si="0"/>
        <v>41.97</v>
      </c>
      <c r="F684" s="51">
        <f t="shared" si="0"/>
        <v>0.07</v>
      </c>
      <c r="G684" s="51">
        <f t="shared" si="0"/>
        <v>68.71</v>
      </c>
      <c r="H684" s="51">
        <f t="shared" si="0"/>
        <v>189.13</v>
      </c>
      <c r="I684" s="51">
        <f t="shared" si="0"/>
        <v>20.46</v>
      </c>
      <c r="J684" s="51">
        <f t="shared" si="0"/>
        <v>5.16</v>
      </c>
      <c r="K684" s="51">
        <f t="shared" si="0"/>
        <v>0.01</v>
      </c>
      <c r="L684" s="51">
        <f t="shared" si="0"/>
        <v>0</v>
      </c>
      <c r="M684" s="51">
        <f t="shared" si="0"/>
        <v>0</v>
      </c>
      <c r="N684" s="51">
        <f t="shared" si="0"/>
        <v>0</v>
      </c>
      <c r="O684" s="51">
        <f t="shared" si="0"/>
        <v>0</v>
      </c>
      <c r="P684" s="51">
        <f t="shared" si="0"/>
        <v>0</v>
      </c>
      <c r="Q684" s="51">
        <f t="shared" si="0"/>
        <v>0</v>
      </c>
      <c r="R684" s="51">
        <f t="shared" si="0"/>
        <v>0</v>
      </c>
      <c r="S684" s="51">
        <f t="shared" si="0"/>
        <v>0</v>
      </c>
      <c r="T684" s="51">
        <f t="shared" si="0"/>
        <v>0</v>
      </c>
      <c r="U684" s="51">
        <f t="shared" si="0"/>
        <v>0</v>
      </c>
      <c r="V684" s="51">
        <f t="shared" si="0"/>
        <v>0</v>
      </c>
      <c r="W684" s="51">
        <f t="shared" si="0"/>
        <v>0</v>
      </c>
      <c r="X684" s="51">
        <f t="shared" si="0"/>
        <v>0</v>
      </c>
      <c r="Y684" s="51">
        <f t="shared" si="0"/>
        <v>0</v>
      </c>
    </row>
    <row r="685" spans="1:25" ht="15.75">
      <c r="A685" s="9">
        <f>A$65</f>
        <v>41215</v>
      </c>
      <c r="B685" s="51">
        <f aca="true" t="shared" si="1" ref="B685:Y685">B477</f>
        <v>0</v>
      </c>
      <c r="C685" s="51">
        <f t="shared" si="1"/>
        <v>0</v>
      </c>
      <c r="D685" s="51">
        <f t="shared" si="1"/>
        <v>0</v>
      </c>
      <c r="E685" s="51">
        <f t="shared" si="1"/>
        <v>20.04</v>
      </c>
      <c r="F685" s="51">
        <f t="shared" si="1"/>
        <v>0</v>
      </c>
      <c r="G685" s="51">
        <f t="shared" si="1"/>
        <v>88.27</v>
      </c>
      <c r="H685" s="51">
        <f t="shared" si="1"/>
        <v>102.35</v>
      </c>
      <c r="I685" s="51">
        <f t="shared" si="1"/>
        <v>103.84</v>
      </c>
      <c r="J685" s="51">
        <f t="shared" si="1"/>
        <v>69.54</v>
      </c>
      <c r="K685" s="51">
        <f t="shared" si="1"/>
        <v>69.94</v>
      </c>
      <c r="L685" s="51">
        <f t="shared" si="1"/>
        <v>0</v>
      </c>
      <c r="M685" s="51">
        <f t="shared" si="1"/>
        <v>0.25</v>
      </c>
      <c r="N685" s="51">
        <f t="shared" si="1"/>
        <v>40.97</v>
      </c>
      <c r="O685" s="51">
        <f t="shared" si="1"/>
        <v>22.9</v>
      </c>
      <c r="P685" s="51">
        <f t="shared" si="1"/>
        <v>0</v>
      </c>
      <c r="Q685" s="51">
        <f t="shared" si="1"/>
        <v>0</v>
      </c>
      <c r="R685" s="51">
        <f t="shared" si="1"/>
        <v>0</v>
      </c>
      <c r="S685" s="51">
        <f t="shared" si="1"/>
        <v>103</v>
      </c>
      <c r="T685" s="51">
        <f t="shared" si="1"/>
        <v>0</v>
      </c>
      <c r="U685" s="51">
        <f t="shared" si="1"/>
        <v>0</v>
      </c>
      <c r="V685" s="51">
        <f t="shared" si="1"/>
        <v>0</v>
      </c>
      <c r="W685" s="51">
        <f t="shared" si="1"/>
        <v>0</v>
      </c>
      <c r="X685" s="51">
        <f t="shared" si="1"/>
        <v>0</v>
      </c>
      <c r="Y685" s="51">
        <f t="shared" si="1"/>
        <v>0</v>
      </c>
    </row>
    <row r="686" spans="1:25" ht="15.75">
      <c r="A686" s="9">
        <f>A$66</f>
        <v>41216</v>
      </c>
      <c r="B686" s="51">
        <f aca="true" t="shared" si="2" ref="B686:Y686">B478</f>
        <v>0</v>
      </c>
      <c r="C686" s="51">
        <f t="shared" si="2"/>
        <v>0</v>
      </c>
      <c r="D686" s="51">
        <f t="shared" si="2"/>
        <v>0</v>
      </c>
      <c r="E686" s="51">
        <f t="shared" si="2"/>
        <v>4.6</v>
      </c>
      <c r="F686" s="51">
        <f t="shared" si="2"/>
        <v>50.19</v>
      </c>
      <c r="G686" s="51">
        <f t="shared" si="2"/>
        <v>131.04</v>
      </c>
      <c r="H686" s="51">
        <f t="shared" si="2"/>
        <v>80.18</v>
      </c>
      <c r="I686" s="51">
        <f t="shared" si="2"/>
        <v>96.35</v>
      </c>
      <c r="J686" s="51">
        <f t="shared" si="2"/>
        <v>80.68</v>
      </c>
      <c r="K686" s="51">
        <f t="shared" si="2"/>
        <v>43.26</v>
      </c>
      <c r="L686" s="51">
        <f t="shared" si="2"/>
        <v>11.11</v>
      </c>
      <c r="M686" s="51">
        <f t="shared" si="2"/>
        <v>0</v>
      </c>
      <c r="N686" s="51">
        <f t="shared" si="2"/>
        <v>0</v>
      </c>
      <c r="O686" s="51">
        <f t="shared" si="2"/>
        <v>0</v>
      </c>
      <c r="P686" s="51">
        <f t="shared" si="2"/>
        <v>3.21</v>
      </c>
      <c r="Q686" s="51">
        <f t="shared" si="2"/>
        <v>4.88</v>
      </c>
      <c r="R686" s="51">
        <f t="shared" si="2"/>
        <v>72.1</v>
      </c>
      <c r="S686" s="51">
        <f t="shared" si="2"/>
        <v>165.17</v>
      </c>
      <c r="T686" s="51">
        <f t="shared" si="2"/>
        <v>668.03</v>
      </c>
      <c r="U686" s="51">
        <f t="shared" si="2"/>
        <v>423.15</v>
      </c>
      <c r="V686" s="51">
        <f t="shared" si="2"/>
        <v>265.04</v>
      </c>
      <c r="W686" s="51">
        <f t="shared" si="2"/>
        <v>137.37</v>
      </c>
      <c r="X686" s="51">
        <f t="shared" si="2"/>
        <v>0</v>
      </c>
      <c r="Y686" s="51">
        <f t="shared" si="2"/>
        <v>0</v>
      </c>
    </row>
    <row r="687" spans="1:25" ht="15.75">
      <c r="A687" s="9">
        <f>A$67</f>
        <v>41217</v>
      </c>
      <c r="B687" s="51">
        <f aca="true" t="shared" si="3" ref="B687:Y687">B479</f>
        <v>0</v>
      </c>
      <c r="C687" s="51">
        <f t="shared" si="3"/>
        <v>0</v>
      </c>
      <c r="D687" s="51">
        <f t="shared" si="3"/>
        <v>0.28</v>
      </c>
      <c r="E687" s="51">
        <f t="shared" si="3"/>
        <v>8.73</v>
      </c>
      <c r="F687" s="51">
        <f t="shared" si="3"/>
        <v>41.86</v>
      </c>
      <c r="G687" s="51">
        <f t="shared" si="3"/>
        <v>81.49</v>
      </c>
      <c r="H687" s="51">
        <f t="shared" si="3"/>
        <v>75.79</v>
      </c>
      <c r="I687" s="51">
        <f t="shared" si="3"/>
        <v>50.29</v>
      </c>
      <c r="J687" s="51">
        <f t="shared" si="3"/>
        <v>17.79</v>
      </c>
      <c r="K687" s="51">
        <f t="shared" si="3"/>
        <v>26.86</v>
      </c>
      <c r="L687" s="51">
        <f t="shared" si="3"/>
        <v>0</v>
      </c>
      <c r="M687" s="51">
        <f t="shared" si="3"/>
        <v>0</v>
      </c>
      <c r="N687" s="51">
        <f t="shared" si="3"/>
        <v>0</v>
      </c>
      <c r="O687" s="51">
        <f t="shared" si="3"/>
        <v>0</v>
      </c>
      <c r="P687" s="51">
        <f t="shared" si="3"/>
        <v>0</v>
      </c>
      <c r="Q687" s="51">
        <f t="shared" si="3"/>
        <v>0</v>
      </c>
      <c r="R687" s="51">
        <f t="shared" si="3"/>
        <v>0</v>
      </c>
      <c r="S687" s="51">
        <f t="shared" si="3"/>
        <v>0.04</v>
      </c>
      <c r="T687" s="51">
        <f t="shared" si="3"/>
        <v>0</v>
      </c>
      <c r="U687" s="51">
        <f t="shared" si="3"/>
        <v>0</v>
      </c>
      <c r="V687" s="51">
        <f t="shared" si="3"/>
        <v>0</v>
      </c>
      <c r="W687" s="51">
        <f t="shared" si="3"/>
        <v>0</v>
      </c>
      <c r="X687" s="51">
        <f t="shared" si="3"/>
        <v>0</v>
      </c>
      <c r="Y687" s="51">
        <f t="shared" si="3"/>
        <v>0</v>
      </c>
    </row>
    <row r="688" spans="1:25" ht="15.75">
      <c r="A688" s="9">
        <f>A$68</f>
        <v>41218</v>
      </c>
      <c r="B688" s="51">
        <f aca="true" t="shared" si="4" ref="B688:Y688">B480</f>
        <v>0</v>
      </c>
      <c r="C688" s="51">
        <f t="shared" si="4"/>
        <v>0</v>
      </c>
      <c r="D688" s="51">
        <f t="shared" si="4"/>
        <v>0</v>
      </c>
      <c r="E688" s="51">
        <f t="shared" si="4"/>
        <v>0</v>
      </c>
      <c r="F688" s="51">
        <f t="shared" si="4"/>
        <v>0</v>
      </c>
      <c r="G688" s="51">
        <f t="shared" si="4"/>
        <v>0</v>
      </c>
      <c r="H688" s="51">
        <f t="shared" si="4"/>
        <v>34.14</v>
      </c>
      <c r="I688" s="51">
        <f t="shared" si="4"/>
        <v>36.64</v>
      </c>
      <c r="J688" s="51">
        <f t="shared" si="4"/>
        <v>0</v>
      </c>
      <c r="K688" s="51">
        <f t="shared" si="4"/>
        <v>0</v>
      </c>
      <c r="L688" s="51">
        <f t="shared" si="4"/>
        <v>0</v>
      </c>
      <c r="M688" s="51">
        <f t="shared" si="4"/>
        <v>0</v>
      </c>
      <c r="N688" s="51">
        <f t="shared" si="4"/>
        <v>0</v>
      </c>
      <c r="O688" s="51">
        <f t="shared" si="4"/>
        <v>0</v>
      </c>
      <c r="P688" s="51">
        <f t="shared" si="4"/>
        <v>0</v>
      </c>
      <c r="Q688" s="51">
        <f t="shared" si="4"/>
        <v>0</v>
      </c>
      <c r="R688" s="51">
        <f t="shared" si="4"/>
        <v>0</v>
      </c>
      <c r="S688" s="51">
        <f t="shared" si="4"/>
        <v>13.53</v>
      </c>
      <c r="T688" s="51">
        <f t="shared" si="4"/>
        <v>0</v>
      </c>
      <c r="U688" s="51">
        <f t="shared" si="4"/>
        <v>0</v>
      </c>
      <c r="V688" s="51">
        <f t="shared" si="4"/>
        <v>0</v>
      </c>
      <c r="W688" s="51">
        <f t="shared" si="4"/>
        <v>0</v>
      </c>
      <c r="X688" s="51">
        <f t="shared" si="4"/>
        <v>0</v>
      </c>
      <c r="Y688" s="51">
        <f t="shared" si="4"/>
        <v>0</v>
      </c>
    </row>
    <row r="689" spans="1:25" ht="15.75">
      <c r="A689" s="9">
        <f>A$69</f>
        <v>41219</v>
      </c>
      <c r="B689" s="51">
        <f aca="true" t="shared" si="5" ref="B689:Y689">B481</f>
        <v>0</v>
      </c>
      <c r="C689" s="51">
        <f t="shared" si="5"/>
        <v>0</v>
      </c>
      <c r="D689" s="51">
        <f t="shared" si="5"/>
        <v>0</v>
      </c>
      <c r="E689" s="51">
        <f t="shared" si="5"/>
        <v>0</v>
      </c>
      <c r="F689" s="51">
        <f t="shared" si="5"/>
        <v>0</v>
      </c>
      <c r="G689" s="51">
        <f t="shared" si="5"/>
        <v>20.49</v>
      </c>
      <c r="H689" s="51">
        <f t="shared" si="5"/>
        <v>35.59</v>
      </c>
      <c r="I689" s="51">
        <f t="shared" si="5"/>
        <v>2.48</v>
      </c>
      <c r="J689" s="51">
        <f t="shared" si="5"/>
        <v>0</v>
      </c>
      <c r="K689" s="51">
        <f t="shared" si="5"/>
        <v>0</v>
      </c>
      <c r="L689" s="51">
        <f t="shared" si="5"/>
        <v>0</v>
      </c>
      <c r="M689" s="51">
        <f t="shared" si="5"/>
        <v>0</v>
      </c>
      <c r="N689" s="51">
        <f t="shared" si="5"/>
        <v>0</v>
      </c>
      <c r="O689" s="51">
        <f t="shared" si="5"/>
        <v>0</v>
      </c>
      <c r="P689" s="51">
        <f t="shared" si="5"/>
        <v>0</v>
      </c>
      <c r="Q689" s="51">
        <f t="shared" si="5"/>
        <v>0</v>
      </c>
      <c r="R689" s="51">
        <f t="shared" si="5"/>
        <v>0</v>
      </c>
      <c r="S689" s="51">
        <f t="shared" si="5"/>
        <v>0</v>
      </c>
      <c r="T689" s="51">
        <f t="shared" si="5"/>
        <v>0</v>
      </c>
      <c r="U689" s="51">
        <f t="shared" si="5"/>
        <v>0</v>
      </c>
      <c r="V689" s="51">
        <f t="shared" si="5"/>
        <v>0</v>
      </c>
      <c r="W689" s="51">
        <f t="shared" si="5"/>
        <v>0</v>
      </c>
      <c r="X689" s="51">
        <f t="shared" si="5"/>
        <v>0</v>
      </c>
      <c r="Y689" s="51">
        <f t="shared" si="5"/>
        <v>0</v>
      </c>
    </row>
    <row r="690" spans="1:25" ht="15.75">
      <c r="A690" s="9">
        <f>A$70</f>
        <v>41220</v>
      </c>
      <c r="B690" s="51">
        <f aca="true" t="shared" si="6" ref="B690:Y690">B482</f>
        <v>0</v>
      </c>
      <c r="C690" s="51">
        <f t="shared" si="6"/>
        <v>0</v>
      </c>
      <c r="D690" s="51">
        <f t="shared" si="6"/>
        <v>0</v>
      </c>
      <c r="E690" s="51">
        <f t="shared" si="6"/>
        <v>0</v>
      </c>
      <c r="F690" s="51">
        <f t="shared" si="6"/>
        <v>0</v>
      </c>
      <c r="G690" s="51">
        <f t="shared" si="6"/>
        <v>105.32</v>
      </c>
      <c r="H690" s="51">
        <f t="shared" si="6"/>
        <v>92.54</v>
      </c>
      <c r="I690" s="51">
        <f t="shared" si="6"/>
        <v>2.67</v>
      </c>
      <c r="J690" s="51">
        <f t="shared" si="6"/>
        <v>0</v>
      </c>
      <c r="K690" s="51">
        <f t="shared" si="6"/>
        <v>0</v>
      </c>
      <c r="L690" s="51">
        <f t="shared" si="6"/>
        <v>0</v>
      </c>
      <c r="M690" s="51">
        <f t="shared" si="6"/>
        <v>0</v>
      </c>
      <c r="N690" s="51">
        <f t="shared" si="6"/>
        <v>0</v>
      </c>
      <c r="O690" s="51">
        <f t="shared" si="6"/>
        <v>0</v>
      </c>
      <c r="P690" s="51">
        <f t="shared" si="6"/>
        <v>0</v>
      </c>
      <c r="Q690" s="51">
        <f t="shared" si="6"/>
        <v>0</v>
      </c>
      <c r="R690" s="51">
        <f t="shared" si="6"/>
        <v>0</v>
      </c>
      <c r="S690" s="51">
        <f t="shared" si="6"/>
        <v>0</v>
      </c>
      <c r="T690" s="51">
        <f t="shared" si="6"/>
        <v>0</v>
      </c>
      <c r="U690" s="51">
        <f t="shared" si="6"/>
        <v>0</v>
      </c>
      <c r="V690" s="51">
        <f t="shared" si="6"/>
        <v>0</v>
      </c>
      <c r="W690" s="51">
        <f t="shared" si="6"/>
        <v>0</v>
      </c>
      <c r="X690" s="51">
        <f t="shared" si="6"/>
        <v>0</v>
      </c>
      <c r="Y690" s="51">
        <f t="shared" si="6"/>
        <v>0</v>
      </c>
    </row>
    <row r="691" spans="1:25" ht="15.75">
      <c r="A691" s="9">
        <f>A$71</f>
        <v>41221</v>
      </c>
      <c r="B691" s="51">
        <f aca="true" t="shared" si="7" ref="B691:Y691">B483</f>
        <v>0</v>
      </c>
      <c r="C691" s="51">
        <f t="shared" si="7"/>
        <v>0</v>
      </c>
      <c r="D691" s="51">
        <f t="shared" si="7"/>
        <v>0.34</v>
      </c>
      <c r="E691" s="51">
        <f t="shared" si="7"/>
        <v>599.04</v>
      </c>
      <c r="F691" s="51">
        <f t="shared" si="7"/>
        <v>176.31</v>
      </c>
      <c r="G691" s="51">
        <f t="shared" si="7"/>
        <v>239.14</v>
      </c>
      <c r="H691" s="51">
        <f t="shared" si="7"/>
        <v>153.38</v>
      </c>
      <c r="I691" s="51">
        <f t="shared" si="7"/>
        <v>56.07</v>
      </c>
      <c r="J691" s="51">
        <f t="shared" si="7"/>
        <v>18.68</v>
      </c>
      <c r="K691" s="51">
        <f t="shared" si="7"/>
        <v>0</v>
      </c>
      <c r="L691" s="51">
        <f t="shared" si="7"/>
        <v>0</v>
      </c>
      <c r="M691" s="51">
        <f t="shared" si="7"/>
        <v>0</v>
      </c>
      <c r="N691" s="51">
        <f t="shared" si="7"/>
        <v>0</v>
      </c>
      <c r="O691" s="51">
        <f t="shared" si="7"/>
        <v>0</v>
      </c>
      <c r="P691" s="51">
        <f t="shared" si="7"/>
        <v>0</v>
      </c>
      <c r="Q691" s="51">
        <f t="shared" si="7"/>
        <v>0</v>
      </c>
      <c r="R691" s="51">
        <f t="shared" si="7"/>
        <v>0</v>
      </c>
      <c r="S691" s="51">
        <f t="shared" si="7"/>
        <v>19.25</v>
      </c>
      <c r="T691" s="51">
        <f t="shared" si="7"/>
        <v>20.07</v>
      </c>
      <c r="U691" s="51">
        <f t="shared" si="7"/>
        <v>0</v>
      </c>
      <c r="V691" s="51">
        <f t="shared" si="7"/>
        <v>0</v>
      </c>
      <c r="W691" s="51">
        <f t="shared" si="7"/>
        <v>0</v>
      </c>
      <c r="X691" s="51">
        <f t="shared" si="7"/>
        <v>0</v>
      </c>
      <c r="Y691" s="51">
        <f t="shared" si="7"/>
        <v>0</v>
      </c>
    </row>
    <row r="692" spans="1:25" ht="15.75">
      <c r="A692" s="9">
        <f>A$72</f>
        <v>41222</v>
      </c>
      <c r="B692" s="51">
        <f aca="true" t="shared" si="8" ref="B692:Y692">B484</f>
        <v>0</v>
      </c>
      <c r="C692" s="51">
        <f t="shared" si="8"/>
        <v>0</v>
      </c>
      <c r="D692" s="51">
        <f t="shared" si="8"/>
        <v>0</v>
      </c>
      <c r="E692" s="51">
        <f t="shared" si="8"/>
        <v>427.52</v>
      </c>
      <c r="F692" s="51">
        <f t="shared" si="8"/>
        <v>479.96</v>
      </c>
      <c r="G692" s="51">
        <f t="shared" si="8"/>
        <v>211.46</v>
      </c>
      <c r="H692" s="51">
        <f t="shared" si="8"/>
        <v>137.04</v>
      </c>
      <c r="I692" s="51">
        <f t="shared" si="8"/>
        <v>114.34</v>
      </c>
      <c r="J692" s="51">
        <f t="shared" si="8"/>
        <v>86.33</v>
      </c>
      <c r="K692" s="51">
        <f t="shared" si="8"/>
        <v>54.38</v>
      </c>
      <c r="L692" s="51">
        <f t="shared" si="8"/>
        <v>43.93</v>
      </c>
      <c r="M692" s="51">
        <f t="shared" si="8"/>
        <v>37.98</v>
      </c>
      <c r="N692" s="51">
        <f t="shared" si="8"/>
        <v>0</v>
      </c>
      <c r="O692" s="51">
        <f t="shared" si="8"/>
        <v>0</v>
      </c>
      <c r="P692" s="51">
        <f t="shared" si="8"/>
        <v>0</v>
      </c>
      <c r="Q692" s="51">
        <f t="shared" si="8"/>
        <v>0</v>
      </c>
      <c r="R692" s="51">
        <f t="shared" si="8"/>
        <v>0</v>
      </c>
      <c r="S692" s="51">
        <f t="shared" si="8"/>
        <v>0</v>
      </c>
      <c r="T692" s="51">
        <f t="shared" si="8"/>
        <v>0</v>
      </c>
      <c r="U692" s="51">
        <f t="shared" si="8"/>
        <v>0</v>
      </c>
      <c r="V692" s="51">
        <f t="shared" si="8"/>
        <v>0</v>
      </c>
      <c r="W692" s="51">
        <f t="shared" si="8"/>
        <v>0</v>
      </c>
      <c r="X692" s="51">
        <f t="shared" si="8"/>
        <v>0</v>
      </c>
      <c r="Y692" s="51">
        <f t="shared" si="8"/>
        <v>0</v>
      </c>
    </row>
    <row r="693" spans="1:25" ht="15.75">
      <c r="A693" s="9">
        <f>A$73</f>
        <v>41223</v>
      </c>
      <c r="B693" s="51">
        <f aca="true" t="shared" si="9" ref="B693:Y693">B485</f>
        <v>0</v>
      </c>
      <c r="C693" s="51">
        <f t="shared" si="9"/>
        <v>0</v>
      </c>
      <c r="D693" s="51">
        <f t="shared" si="9"/>
        <v>2.58</v>
      </c>
      <c r="E693" s="51">
        <f t="shared" si="9"/>
        <v>3.45</v>
      </c>
      <c r="F693" s="51">
        <f t="shared" si="9"/>
        <v>24.84</v>
      </c>
      <c r="G693" s="51">
        <f t="shared" si="9"/>
        <v>71.78</v>
      </c>
      <c r="H693" s="51">
        <f t="shared" si="9"/>
        <v>67.65</v>
      </c>
      <c r="I693" s="51">
        <f t="shared" si="9"/>
        <v>99.06</v>
      </c>
      <c r="J693" s="51">
        <f t="shared" si="9"/>
        <v>0.4</v>
      </c>
      <c r="K693" s="51">
        <f t="shared" si="9"/>
        <v>0</v>
      </c>
      <c r="L693" s="51">
        <f t="shared" si="9"/>
        <v>0</v>
      </c>
      <c r="M693" s="51">
        <f t="shared" si="9"/>
        <v>0</v>
      </c>
      <c r="N693" s="51">
        <f t="shared" si="9"/>
        <v>0</v>
      </c>
      <c r="O693" s="51">
        <f t="shared" si="9"/>
        <v>0</v>
      </c>
      <c r="P693" s="51">
        <f t="shared" si="9"/>
        <v>0</v>
      </c>
      <c r="Q693" s="51">
        <f t="shared" si="9"/>
        <v>2.4</v>
      </c>
      <c r="R693" s="51">
        <f t="shared" si="9"/>
        <v>9.14</v>
      </c>
      <c r="S693" s="51">
        <f t="shared" si="9"/>
        <v>54.09</v>
      </c>
      <c r="T693" s="51">
        <f t="shared" si="9"/>
        <v>18.53</v>
      </c>
      <c r="U693" s="51">
        <f t="shared" si="9"/>
        <v>0</v>
      </c>
      <c r="V693" s="51">
        <f t="shared" si="9"/>
        <v>0</v>
      </c>
      <c r="W693" s="51">
        <f t="shared" si="9"/>
        <v>0</v>
      </c>
      <c r="X693" s="51">
        <f t="shared" si="9"/>
        <v>0</v>
      </c>
      <c r="Y693" s="51">
        <f t="shared" si="9"/>
        <v>0</v>
      </c>
    </row>
    <row r="694" spans="1:25" ht="15.75">
      <c r="A694" s="9">
        <f>A$74</f>
        <v>41224</v>
      </c>
      <c r="B694" s="51">
        <f aca="true" t="shared" si="10" ref="B694:Y694">B486</f>
        <v>0</v>
      </c>
      <c r="C694" s="51">
        <f t="shared" si="10"/>
        <v>18.47</v>
      </c>
      <c r="D694" s="51">
        <f t="shared" si="10"/>
        <v>7.75</v>
      </c>
      <c r="E694" s="51">
        <f t="shared" si="10"/>
        <v>49.23</v>
      </c>
      <c r="F694" s="51">
        <f t="shared" si="10"/>
        <v>94.84</v>
      </c>
      <c r="G694" s="51">
        <f t="shared" si="10"/>
        <v>43.8</v>
      </c>
      <c r="H694" s="51">
        <f t="shared" si="10"/>
        <v>552.95</v>
      </c>
      <c r="I694" s="51">
        <f t="shared" si="10"/>
        <v>74.94</v>
      </c>
      <c r="J694" s="51">
        <f t="shared" si="10"/>
        <v>75.7</v>
      </c>
      <c r="K694" s="51">
        <f t="shared" si="10"/>
        <v>20.12</v>
      </c>
      <c r="L694" s="51">
        <f t="shared" si="10"/>
        <v>0</v>
      </c>
      <c r="M694" s="51">
        <f t="shared" si="10"/>
        <v>0</v>
      </c>
      <c r="N694" s="51">
        <f t="shared" si="10"/>
        <v>0</v>
      </c>
      <c r="O694" s="51">
        <f t="shared" si="10"/>
        <v>0</v>
      </c>
      <c r="P694" s="51">
        <f t="shared" si="10"/>
        <v>0</v>
      </c>
      <c r="Q694" s="51">
        <f t="shared" si="10"/>
        <v>0</v>
      </c>
      <c r="R694" s="51">
        <f t="shared" si="10"/>
        <v>79.06</v>
      </c>
      <c r="S694" s="51">
        <f t="shared" si="10"/>
        <v>136.65</v>
      </c>
      <c r="T694" s="51">
        <f t="shared" si="10"/>
        <v>47</v>
      </c>
      <c r="U694" s="51">
        <f t="shared" si="10"/>
        <v>17.76</v>
      </c>
      <c r="V694" s="51">
        <f t="shared" si="10"/>
        <v>1.34</v>
      </c>
      <c r="W694" s="51">
        <f t="shared" si="10"/>
        <v>12.54</v>
      </c>
      <c r="X694" s="51">
        <f t="shared" si="10"/>
        <v>0</v>
      </c>
      <c r="Y694" s="51">
        <f t="shared" si="10"/>
        <v>0</v>
      </c>
    </row>
    <row r="695" spans="1:25" ht="15.75">
      <c r="A695" s="9">
        <f>A$75</f>
        <v>41225</v>
      </c>
      <c r="B695" s="51">
        <f aca="true" t="shared" si="11" ref="B695:Y695">B487</f>
        <v>0</v>
      </c>
      <c r="C695" s="51">
        <f t="shared" si="11"/>
        <v>0.29</v>
      </c>
      <c r="D695" s="51">
        <f t="shared" si="11"/>
        <v>14.48</v>
      </c>
      <c r="E695" s="51">
        <f t="shared" si="11"/>
        <v>39.48</v>
      </c>
      <c r="F695" s="51">
        <f t="shared" si="11"/>
        <v>0</v>
      </c>
      <c r="G695" s="51">
        <f t="shared" si="11"/>
        <v>151.21</v>
      </c>
      <c r="H695" s="51">
        <f t="shared" si="11"/>
        <v>139.42</v>
      </c>
      <c r="I695" s="51">
        <f t="shared" si="11"/>
        <v>115.04</v>
      </c>
      <c r="J695" s="51">
        <f t="shared" si="11"/>
        <v>56.84</v>
      </c>
      <c r="K695" s="51">
        <f t="shared" si="11"/>
        <v>27.76</v>
      </c>
      <c r="L695" s="51">
        <f t="shared" si="11"/>
        <v>0</v>
      </c>
      <c r="M695" s="51">
        <f t="shared" si="11"/>
        <v>0</v>
      </c>
      <c r="N695" s="51">
        <f t="shared" si="11"/>
        <v>34.86</v>
      </c>
      <c r="O695" s="51">
        <f t="shared" si="11"/>
        <v>33.63</v>
      </c>
      <c r="P695" s="51">
        <f t="shared" si="11"/>
        <v>0</v>
      </c>
      <c r="Q695" s="51">
        <f t="shared" si="11"/>
        <v>0</v>
      </c>
      <c r="R695" s="51">
        <f t="shared" si="11"/>
        <v>2.74</v>
      </c>
      <c r="S695" s="51">
        <f t="shared" si="11"/>
        <v>31.87</v>
      </c>
      <c r="T695" s="51">
        <f t="shared" si="11"/>
        <v>52.55</v>
      </c>
      <c r="U695" s="51">
        <f t="shared" si="11"/>
        <v>0</v>
      </c>
      <c r="V695" s="51">
        <f t="shared" si="11"/>
        <v>0</v>
      </c>
      <c r="W695" s="51">
        <f t="shared" si="11"/>
        <v>0</v>
      </c>
      <c r="X695" s="51">
        <f t="shared" si="11"/>
        <v>0</v>
      </c>
      <c r="Y695" s="51">
        <f t="shared" si="11"/>
        <v>0</v>
      </c>
    </row>
    <row r="696" spans="1:25" ht="15.75">
      <c r="A696" s="9">
        <f>A$76</f>
        <v>41226</v>
      </c>
      <c r="B696" s="51">
        <f aca="true" t="shared" si="12" ref="B696:Y696">B488</f>
        <v>0</v>
      </c>
      <c r="C696" s="51">
        <f t="shared" si="12"/>
        <v>0</v>
      </c>
      <c r="D696" s="51">
        <f t="shared" si="12"/>
        <v>0</v>
      </c>
      <c r="E696" s="51">
        <f t="shared" si="12"/>
        <v>11.02</v>
      </c>
      <c r="F696" s="51">
        <f t="shared" si="12"/>
        <v>39.99</v>
      </c>
      <c r="G696" s="51">
        <f t="shared" si="12"/>
        <v>125.44</v>
      </c>
      <c r="H696" s="51">
        <f t="shared" si="12"/>
        <v>109.94</v>
      </c>
      <c r="I696" s="51">
        <f t="shared" si="12"/>
        <v>77.13</v>
      </c>
      <c r="J696" s="51">
        <f t="shared" si="12"/>
        <v>0</v>
      </c>
      <c r="K696" s="51">
        <f t="shared" si="12"/>
        <v>0</v>
      </c>
      <c r="L696" s="51">
        <f t="shared" si="12"/>
        <v>0</v>
      </c>
      <c r="M696" s="51">
        <f t="shared" si="12"/>
        <v>0</v>
      </c>
      <c r="N696" s="51">
        <f t="shared" si="12"/>
        <v>0</v>
      </c>
      <c r="O696" s="51">
        <f t="shared" si="12"/>
        <v>0</v>
      </c>
      <c r="P696" s="51">
        <f t="shared" si="12"/>
        <v>0</v>
      </c>
      <c r="Q696" s="51">
        <f t="shared" si="12"/>
        <v>0</v>
      </c>
      <c r="R696" s="51">
        <f t="shared" si="12"/>
        <v>0</v>
      </c>
      <c r="S696" s="51">
        <f t="shared" si="12"/>
        <v>0</v>
      </c>
      <c r="T696" s="51">
        <f t="shared" si="12"/>
        <v>0</v>
      </c>
      <c r="U696" s="51">
        <f t="shared" si="12"/>
        <v>0</v>
      </c>
      <c r="V696" s="51">
        <f t="shared" si="12"/>
        <v>0</v>
      </c>
      <c r="W696" s="51">
        <f t="shared" si="12"/>
        <v>0</v>
      </c>
      <c r="X696" s="51">
        <f t="shared" si="12"/>
        <v>0</v>
      </c>
      <c r="Y696" s="51">
        <f t="shared" si="12"/>
        <v>0</v>
      </c>
    </row>
    <row r="697" spans="1:25" ht="15.75">
      <c r="A697" s="9">
        <f>A$77</f>
        <v>41227</v>
      </c>
      <c r="B697" s="51">
        <f aca="true" t="shared" si="13" ref="B697:Y697">B489</f>
        <v>0</v>
      </c>
      <c r="C697" s="51">
        <f t="shared" si="13"/>
        <v>0</v>
      </c>
      <c r="D697" s="51">
        <f t="shared" si="13"/>
        <v>3.79</v>
      </c>
      <c r="E697" s="51">
        <f t="shared" si="13"/>
        <v>32.99</v>
      </c>
      <c r="F697" s="51">
        <f t="shared" si="13"/>
        <v>0</v>
      </c>
      <c r="G697" s="51">
        <f t="shared" si="13"/>
        <v>87.35</v>
      </c>
      <c r="H697" s="51">
        <f t="shared" si="13"/>
        <v>132.86</v>
      </c>
      <c r="I697" s="51">
        <f t="shared" si="13"/>
        <v>105.78</v>
      </c>
      <c r="J697" s="51">
        <f t="shared" si="13"/>
        <v>24.34</v>
      </c>
      <c r="K697" s="51">
        <f t="shared" si="13"/>
        <v>0</v>
      </c>
      <c r="L697" s="51">
        <f t="shared" si="13"/>
        <v>0</v>
      </c>
      <c r="M697" s="51">
        <f t="shared" si="13"/>
        <v>0</v>
      </c>
      <c r="N697" s="51">
        <f t="shared" si="13"/>
        <v>0</v>
      </c>
      <c r="O697" s="51">
        <f t="shared" si="13"/>
        <v>0</v>
      </c>
      <c r="P697" s="51">
        <f t="shared" si="13"/>
        <v>0</v>
      </c>
      <c r="Q697" s="51">
        <f t="shared" si="13"/>
        <v>0</v>
      </c>
      <c r="R697" s="51">
        <f t="shared" si="13"/>
        <v>0</v>
      </c>
      <c r="S697" s="51">
        <f t="shared" si="13"/>
        <v>20.75</v>
      </c>
      <c r="T697" s="51">
        <f t="shared" si="13"/>
        <v>0.86</v>
      </c>
      <c r="U697" s="51">
        <f t="shared" si="13"/>
        <v>0</v>
      </c>
      <c r="V697" s="51">
        <f t="shared" si="13"/>
        <v>0</v>
      </c>
      <c r="W697" s="51">
        <f t="shared" si="13"/>
        <v>0</v>
      </c>
      <c r="X697" s="51">
        <f t="shared" si="13"/>
        <v>0</v>
      </c>
      <c r="Y697" s="51">
        <f t="shared" si="13"/>
        <v>0</v>
      </c>
    </row>
    <row r="698" spans="1:25" ht="15.75">
      <c r="A698" s="9">
        <f>A$78</f>
        <v>41228</v>
      </c>
      <c r="B698" s="51">
        <f aca="true" t="shared" si="14" ref="B698:Y698">B490</f>
        <v>33.15</v>
      </c>
      <c r="C698" s="51">
        <f t="shared" si="14"/>
        <v>20.79</v>
      </c>
      <c r="D698" s="51">
        <f t="shared" si="14"/>
        <v>17.15</v>
      </c>
      <c r="E698" s="51">
        <f t="shared" si="14"/>
        <v>56.43</v>
      </c>
      <c r="F698" s="51">
        <f t="shared" si="14"/>
        <v>109.52</v>
      </c>
      <c r="G698" s="51">
        <f t="shared" si="14"/>
        <v>124.69</v>
      </c>
      <c r="H698" s="51">
        <f t="shared" si="14"/>
        <v>114.81</v>
      </c>
      <c r="I698" s="51">
        <f t="shared" si="14"/>
        <v>62.52</v>
      </c>
      <c r="J698" s="51">
        <f t="shared" si="14"/>
        <v>41.44</v>
      </c>
      <c r="K698" s="51">
        <f t="shared" si="14"/>
        <v>0</v>
      </c>
      <c r="L698" s="51">
        <f t="shared" si="14"/>
        <v>0</v>
      </c>
      <c r="M698" s="51">
        <f t="shared" si="14"/>
        <v>0</v>
      </c>
      <c r="N698" s="51">
        <f t="shared" si="14"/>
        <v>0</v>
      </c>
      <c r="O698" s="51">
        <f t="shared" si="14"/>
        <v>0</v>
      </c>
      <c r="P698" s="51">
        <f t="shared" si="14"/>
        <v>0</v>
      </c>
      <c r="Q698" s="51">
        <f t="shared" si="14"/>
        <v>0</v>
      </c>
      <c r="R698" s="51">
        <f t="shared" si="14"/>
        <v>0</v>
      </c>
      <c r="S698" s="51">
        <f t="shared" si="14"/>
        <v>3.83</v>
      </c>
      <c r="T698" s="51">
        <f t="shared" si="14"/>
        <v>0</v>
      </c>
      <c r="U698" s="51">
        <f t="shared" si="14"/>
        <v>0</v>
      </c>
      <c r="V698" s="51">
        <f t="shared" si="14"/>
        <v>0</v>
      </c>
      <c r="W698" s="51">
        <f t="shared" si="14"/>
        <v>0</v>
      </c>
      <c r="X698" s="51">
        <f t="shared" si="14"/>
        <v>0</v>
      </c>
      <c r="Y698" s="51">
        <f t="shared" si="14"/>
        <v>0</v>
      </c>
    </row>
    <row r="699" spans="1:25" ht="15.75">
      <c r="A699" s="9">
        <f>A$79</f>
        <v>41229</v>
      </c>
      <c r="B699" s="51">
        <f aca="true" t="shared" si="15" ref="B699:Y699">B491</f>
        <v>0</v>
      </c>
      <c r="C699" s="51">
        <f t="shared" si="15"/>
        <v>0</v>
      </c>
      <c r="D699" s="51">
        <f t="shared" si="15"/>
        <v>0</v>
      </c>
      <c r="E699" s="51">
        <f t="shared" si="15"/>
        <v>0</v>
      </c>
      <c r="F699" s="51">
        <f t="shared" si="15"/>
        <v>77.58</v>
      </c>
      <c r="G699" s="51">
        <f t="shared" si="15"/>
        <v>159.18</v>
      </c>
      <c r="H699" s="51">
        <f t="shared" si="15"/>
        <v>170.17</v>
      </c>
      <c r="I699" s="51">
        <f t="shared" si="15"/>
        <v>128.63</v>
      </c>
      <c r="J699" s="51">
        <f t="shared" si="15"/>
        <v>46.87</v>
      </c>
      <c r="K699" s="51">
        <f t="shared" si="15"/>
        <v>8.6</v>
      </c>
      <c r="L699" s="51">
        <f t="shared" si="15"/>
        <v>0</v>
      </c>
      <c r="M699" s="51">
        <f t="shared" si="15"/>
        <v>0</v>
      </c>
      <c r="N699" s="51">
        <f t="shared" si="15"/>
        <v>0</v>
      </c>
      <c r="O699" s="51">
        <f t="shared" si="15"/>
        <v>0</v>
      </c>
      <c r="P699" s="51">
        <f t="shared" si="15"/>
        <v>0</v>
      </c>
      <c r="Q699" s="51">
        <f t="shared" si="15"/>
        <v>0</v>
      </c>
      <c r="R699" s="51">
        <f t="shared" si="15"/>
        <v>0</v>
      </c>
      <c r="S699" s="51">
        <f t="shared" si="15"/>
        <v>32.47</v>
      </c>
      <c r="T699" s="51">
        <f t="shared" si="15"/>
        <v>0</v>
      </c>
      <c r="U699" s="51">
        <f t="shared" si="15"/>
        <v>0</v>
      </c>
      <c r="V699" s="51">
        <f t="shared" si="15"/>
        <v>0</v>
      </c>
      <c r="W699" s="51">
        <f t="shared" si="15"/>
        <v>0</v>
      </c>
      <c r="X699" s="51">
        <f t="shared" si="15"/>
        <v>0</v>
      </c>
      <c r="Y699" s="51">
        <f t="shared" si="15"/>
        <v>0</v>
      </c>
    </row>
    <row r="700" spans="1:25" ht="15.75">
      <c r="A700" s="9">
        <f>A$80</f>
        <v>41230</v>
      </c>
      <c r="B700" s="51">
        <f aca="true" t="shared" si="16" ref="B700:Y700">B492</f>
        <v>0</v>
      </c>
      <c r="C700" s="51">
        <f t="shared" si="16"/>
        <v>0</v>
      </c>
      <c r="D700" s="51">
        <f t="shared" si="16"/>
        <v>0</v>
      </c>
      <c r="E700" s="51">
        <f t="shared" si="16"/>
        <v>0</v>
      </c>
      <c r="F700" s="51">
        <f t="shared" si="16"/>
        <v>16.81</v>
      </c>
      <c r="G700" s="51">
        <f t="shared" si="16"/>
        <v>31.83</v>
      </c>
      <c r="H700" s="51">
        <f t="shared" si="16"/>
        <v>77.92</v>
      </c>
      <c r="I700" s="51">
        <f t="shared" si="16"/>
        <v>74.21</v>
      </c>
      <c r="J700" s="51">
        <f t="shared" si="16"/>
        <v>71.41</v>
      </c>
      <c r="K700" s="51">
        <f t="shared" si="16"/>
        <v>31.75</v>
      </c>
      <c r="L700" s="51">
        <f t="shared" si="16"/>
        <v>0</v>
      </c>
      <c r="M700" s="51">
        <f t="shared" si="16"/>
        <v>0</v>
      </c>
      <c r="N700" s="51">
        <f t="shared" si="16"/>
        <v>0</v>
      </c>
      <c r="O700" s="51">
        <f t="shared" si="16"/>
        <v>0</v>
      </c>
      <c r="P700" s="51">
        <f t="shared" si="16"/>
        <v>0</v>
      </c>
      <c r="Q700" s="51">
        <f t="shared" si="16"/>
        <v>0</v>
      </c>
      <c r="R700" s="51">
        <f t="shared" si="16"/>
        <v>0</v>
      </c>
      <c r="S700" s="51">
        <f t="shared" si="16"/>
        <v>69.32</v>
      </c>
      <c r="T700" s="51">
        <f t="shared" si="16"/>
        <v>111.98</v>
      </c>
      <c r="U700" s="51">
        <f t="shared" si="16"/>
        <v>0</v>
      </c>
      <c r="V700" s="51">
        <f t="shared" si="16"/>
        <v>0</v>
      </c>
      <c r="W700" s="51">
        <f t="shared" si="16"/>
        <v>0</v>
      </c>
      <c r="X700" s="51">
        <f t="shared" si="16"/>
        <v>0</v>
      </c>
      <c r="Y700" s="51">
        <f t="shared" si="16"/>
        <v>0</v>
      </c>
    </row>
    <row r="701" spans="1:25" ht="15.75">
      <c r="A701" s="9">
        <f>A$81</f>
        <v>41231</v>
      </c>
      <c r="B701" s="51">
        <f aca="true" t="shared" si="17" ref="B701:Y701">B493</f>
        <v>0</v>
      </c>
      <c r="C701" s="51">
        <f t="shared" si="17"/>
        <v>0</v>
      </c>
      <c r="D701" s="51">
        <f t="shared" si="17"/>
        <v>0</v>
      </c>
      <c r="E701" s="51">
        <f t="shared" si="17"/>
        <v>0</v>
      </c>
      <c r="F701" s="51">
        <f t="shared" si="17"/>
        <v>0</v>
      </c>
      <c r="G701" s="51">
        <f t="shared" si="17"/>
        <v>0</v>
      </c>
      <c r="H701" s="51">
        <f t="shared" si="17"/>
        <v>0</v>
      </c>
      <c r="I701" s="51">
        <f t="shared" si="17"/>
        <v>1.68</v>
      </c>
      <c r="J701" s="51">
        <f t="shared" si="17"/>
        <v>58.61</v>
      </c>
      <c r="K701" s="51">
        <f t="shared" si="17"/>
        <v>0</v>
      </c>
      <c r="L701" s="51">
        <f t="shared" si="17"/>
        <v>0</v>
      </c>
      <c r="M701" s="51">
        <f t="shared" si="17"/>
        <v>0</v>
      </c>
      <c r="N701" s="51">
        <f t="shared" si="17"/>
        <v>0</v>
      </c>
      <c r="O701" s="51">
        <f t="shared" si="17"/>
        <v>0</v>
      </c>
      <c r="P701" s="51">
        <f t="shared" si="17"/>
        <v>0</v>
      </c>
      <c r="Q701" s="51">
        <f t="shared" si="17"/>
        <v>0</v>
      </c>
      <c r="R701" s="51">
        <f t="shared" si="17"/>
        <v>0</v>
      </c>
      <c r="S701" s="51">
        <f t="shared" si="17"/>
        <v>36.45</v>
      </c>
      <c r="T701" s="51">
        <f t="shared" si="17"/>
        <v>0</v>
      </c>
      <c r="U701" s="51">
        <f t="shared" si="17"/>
        <v>0</v>
      </c>
      <c r="V701" s="51">
        <f t="shared" si="17"/>
        <v>0</v>
      </c>
      <c r="W701" s="51">
        <f t="shared" si="17"/>
        <v>0</v>
      </c>
      <c r="X701" s="51">
        <f t="shared" si="17"/>
        <v>0</v>
      </c>
      <c r="Y701" s="51">
        <f t="shared" si="17"/>
        <v>0</v>
      </c>
    </row>
    <row r="702" spans="1:25" ht="15.75">
      <c r="A702" s="9">
        <f>A$82</f>
        <v>41232</v>
      </c>
      <c r="B702" s="51">
        <f aca="true" t="shared" si="18" ref="B702:Y702">B494</f>
        <v>0</v>
      </c>
      <c r="C702" s="51">
        <f t="shared" si="18"/>
        <v>0</v>
      </c>
      <c r="D702" s="51">
        <f t="shared" si="18"/>
        <v>0</v>
      </c>
      <c r="E702" s="51">
        <f t="shared" si="18"/>
        <v>0</v>
      </c>
      <c r="F702" s="51">
        <f t="shared" si="18"/>
        <v>39.81</v>
      </c>
      <c r="G702" s="51">
        <f t="shared" si="18"/>
        <v>69.36</v>
      </c>
      <c r="H702" s="51">
        <f t="shared" si="18"/>
        <v>171.11</v>
      </c>
      <c r="I702" s="51">
        <f t="shared" si="18"/>
        <v>111.82</v>
      </c>
      <c r="J702" s="51">
        <f t="shared" si="18"/>
        <v>43.02</v>
      </c>
      <c r="K702" s="51">
        <f t="shared" si="18"/>
        <v>9.13</v>
      </c>
      <c r="L702" s="51">
        <f t="shared" si="18"/>
        <v>0</v>
      </c>
      <c r="M702" s="51">
        <f t="shared" si="18"/>
        <v>0</v>
      </c>
      <c r="N702" s="51">
        <f t="shared" si="18"/>
        <v>0</v>
      </c>
      <c r="O702" s="51">
        <f t="shared" si="18"/>
        <v>0</v>
      </c>
      <c r="P702" s="51">
        <f t="shared" si="18"/>
        <v>0</v>
      </c>
      <c r="Q702" s="51">
        <f t="shared" si="18"/>
        <v>0</v>
      </c>
      <c r="R702" s="51">
        <f t="shared" si="18"/>
        <v>16.93</v>
      </c>
      <c r="S702" s="51">
        <f t="shared" si="18"/>
        <v>108.46</v>
      </c>
      <c r="T702" s="51">
        <f t="shared" si="18"/>
        <v>272.92</v>
      </c>
      <c r="U702" s="51">
        <f t="shared" si="18"/>
        <v>0</v>
      </c>
      <c r="V702" s="51">
        <f t="shared" si="18"/>
        <v>0</v>
      </c>
      <c r="W702" s="51">
        <f t="shared" si="18"/>
        <v>0</v>
      </c>
      <c r="X702" s="51">
        <f t="shared" si="18"/>
        <v>0</v>
      </c>
      <c r="Y702" s="51">
        <f t="shared" si="18"/>
        <v>8.6</v>
      </c>
    </row>
    <row r="703" spans="1:25" ht="15.75">
      <c r="A703" s="9">
        <f>A$83</f>
        <v>41233</v>
      </c>
      <c r="B703" s="51">
        <f aca="true" t="shared" si="19" ref="B703:Y703">B495</f>
        <v>0</v>
      </c>
      <c r="C703" s="51">
        <f t="shared" si="19"/>
        <v>0</v>
      </c>
      <c r="D703" s="51">
        <f t="shared" si="19"/>
        <v>0</v>
      </c>
      <c r="E703" s="51">
        <f t="shared" si="19"/>
        <v>0</v>
      </c>
      <c r="F703" s="51">
        <f t="shared" si="19"/>
        <v>0</v>
      </c>
      <c r="G703" s="51">
        <f t="shared" si="19"/>
        <v>15.95</v>
      </c>
      <c r="H703" s="51">
        <f t="shared" si="19"/>
        <v>132.03</v>
      </c>
      <c r="I703" s="51">
        <f t="shared" si="19"/>
        <v>36.8</v>
      </c>
      <c r="J703" s="51">
        <f t="shared" si="19"/>
        <v>37.96</v>
      </c>
      <c r="K703" s="51">
        <f t="shared" si="19"/>
        <v>0</v>
      </c>
      <c r="L703" s="51">
        <f t="shared" si="19"/>
        <v>0</v>
      </c>
      <c r="M703" s="51">
        <f t="shared" si="19"/>
        <v>0</v>
      </c>
      <c r="N703" s="51">
        <f t="shared" si="19"/>
        <v>0</v>
      </c>
      <c r="O703" s="51">
        <f t="shared" si="19"/>
        <v>0</v>
      </c>
      <c r="P703" s="51">
        <f t="shared" si="19"/>
        <v>0</v>
      </c>
      <c r="Q703" s="51">
        <f t="shared" si="19"/>
        <v>0</v>
      </c>
      <c r="R703" s="51">
        <f t="shared" si="19"/>
        <v>0</v>
      </c>
      <c r="S703" s="51">
        <f t="shared" si="19"/>
        <v>28.05</v>
      </c>
      <c r="T703" s="51">
        <f t="shared" si="19"/>
        <v>3.68</v>
      </c>
      <c r="U703" s="51">
        <f t="shared" si="19"/>
        <v>0</v>
      </c>
      <c r="V703" s="51">
        <f t="shared" si="19"/>
        <v>0</v>
      </c>
      <c r="W703" s="51">
        <f t="shared" si="19"/>
        <v>0</v>
      </c>
      <c r="X703" s="51">
        <f t="shared" si="19"/>
        <v>0</v>
      </c>
      <c r="Y703" s="51">
        <f t="shared" si="19"/>
        <v>5.96</v>
      </c>
    </row>
    <row r="704" spans="1:25" ht="15.75">
      <c r="A704" s="9">
        <f>A$84</f>
        <v>41234</v>
      </c>
      <c r="B704" s="51">
        <f aca="true" t="shared" si="20" ref="B704:Y704">B496</f>
        <v>0</v>
      </c>
      <c r="C704" s="51">
        <f t="shared" si="20"/>
        <v>0</v>
      </c>
      <c r="D704" s="51">
        <f t="shared" si="20"/>
        <v>0</v>
      </c>
      <c r="E704" s="51">
        <f t="shared" si="20"/>
        <v>0</v>
      </c>
      <c r="F704" s="51">
        <f t="shared" si="20"/>
        <v>0</v>
      </c>
      <c r="G704" s="51">
        <f t="shared" si="20"/>
        <v>0</v>
      </c>
      <c r="H704" s="51">
        <f t="shared" si="20"/>
        <v>82.37</v>
      </c>
      <c r="I704" s="51">
        <f t="shared" si="20"/>
        <v>46.26</v>
      </c>
      <c r="J704" s="51">
        <f t="shared" si="20"/>
        <v>14.1</v>
      </c>
      <c r="K704" s="51">
        <f t="shared" si="20"/>
        <v>0</v>
      </c>
      <c r="L704" s="51">
        <f t="shared" si="20"/>
        <v>0</v>
      </c>
      <c r="M704" s="51">
        <f t="shared" si="20"/>
        <v>0</v>
      </c>
      <c r="N704" s="51">
        <f t="shared" si="20"/>
        <v>0</v>
      </c>
      <c r="O704" s="51">
        <f t="shared" si="20"/>
        <v>0</v>
      </c>
      <c r="P704" s="51">
        <f t="shared" si="20"/>
        <v>0</v>
      </c>
      <c r="Q704" s="51">
        <f t="shared" si="20"/>
        <v>0</v>
      </c>
      <c r="R704" s="51">
        <f t="shared" si="20"/>
        <v>0</v>
      </c>
      <c r="S704" s="51">
        <f t="shared" si="20"/>
        <v>123.99</v>
      </c>
      <c r="T704" s="51">
        <f t="shared" si="20"/>
        <v>31.02</v>
      </c>
      <c r="U704" s="51">
        <f t="shared" si="20"/>
        <v>0</v>
      </c>
      <c r="V704" s="51">
        <f t="shared" si="20"/>
        <v>0</v>
      </c>
      <c r="W704" s="51">
        <f t="shared" si="20"/>
        <v>0</v>
      </c>
      <c r="X704" s="51">
        <f t="shared" si="20"/>
        <v>0</v>
      </c>
      <c r="Y704" s="51">
        <f t="shared" si="20"/>
        <v>0</v>
      </c>
    </row>
    <row r="705" spans="1:25" ht="15.75">
      <c r="A705" s="9">
        <f>A$85</f>
        <v>41235</v>
      </c>
      <c r="B705" s="51">
        <f aca="true" t="shared" si="21" ref="B705:Y705">B497</f>
        <v>0</v>
      </c>
      <c r="C705" s="51">
        <f t="shared" si="21"/>
        <v>0</v>
      </c>
      <c r="D705" s="51">
        <f t="shared" si="21"/>
        <v>0</v>
      </c>
      <c r="E705" s="51">
        <f t="shared" si="21"/>
        <v>0</v>
      </c>
      <c r="F705" s="51">
        <f t="shared" si="21"/>
        <v>29.94</v>
      </c>
      <c r="G705" s="51">
        <f t="shared" si="21"/>
        <v>80.14</v>
      </c>
      <c r="H705" s="51">
        <f t="shared" si="21"/>
        <v>141.46</v>
      </c>
      <c r="I705" s="51">
        <f t="shared" si="21"/>
        <v>105.04</v>
      </c>
      <c r="J705" s="51">
        <f t="shared" si="21"/>
        <v>17.9</v>
      </c>
      <c r="K705" s="51">
        <f t="shared" si="21"/>
        <v>0</v>
      </c>
      <c r="L705" s="51">
        <f t="shared" si="21"/>
        <v>0</v>
      </c>
      <c r="M705" s="51">
        <f t="shared" si="21"/>
        <v>0</v>
      </c>
      <c r="N705" s="51">
        <f t="shared" si="21"/>
        <v>0</v>
      </c>
      <c r="O705" s="51">
        <f t="shared" si="21"/>
        <v>0</v>
      </c>
      <c r="P705" s="51">
        <f t="shared" si="21"/>
        <v>0</v>
      </c>
      <c r="Q705" s="51">
        <f t="shared" si="21"/>
        <v>0</v>
      </c>
      <c r="R705" s="51">
        <f t="shared" si="21"/>
        <v>0</v>
      </c>
      <c r="S705" s="51">
        <f t="shared" si="21"/>
        <v>0</v>
      </c>
      <c r="T705" s="51">
        <f t="shared" si="21"/>
        <v>0</v>
      </c>
      <c r="U705" s="51">
        <f t="shared" si="21"/>
        <v>0</v>
      </c>
      <c r="V705" s="51">
        <f t="shared" si="21"/>
        <v>0</v>
      </c>
      <c r="W705" s="51">
        <f t="shared" si="21"/>
        <v>0</v>
      </c>
      <c r="X705" s="51">
        <f t="shared" si="21"/>
        <v>0</v>
      </c>
      <c r="Y705" s="51">
        <f t="shared" si="21"/>
        <v>0</v>
      </c>
    </row>
    <row r="706" spans="1:25" ht="15.75">
      <c r="A706" s="9">
        <f>A$86</f>
        <v>41236</v>
      </c>
      <c r="B706" s="51">
        <f aca="true" t="shared" si="22" ref="B706:Y706">B498</f>
        <v>0</v>
      </c>
      <c r="C706" s="51">
        <f t="shared" si="22"/>
        <v>0</v>
      </c>
      <c r="D706" s="51">
        <f t="shared" si="22"/>
        <v>0</v>
      </c>
      <c r="E706" s="51">
        <f t="shared" si="22"/>
        <v>0</v>
      </c>
      <c r="F706" s="51">
        <f t="shared" si="22"/>
        <v>0</v>
      </c>
      <c r="G706" s="51">
        <f t="shared" si="22"/>
        <v>57.92</v>
      </c>
      <c r="H706" s="51">
        <f t="shared" si="22"/>
        <v>82.09</v>
      </c>
      <c r="I706" s="51">
        <f t="shared" si="22"/>
        <v>68.36</v>
      </c>
      <c r="J706" s="51">
        <f t="shared" si="22"/>
        <v>31.42</v>
      </c>
      <c r="K706" s="51">
        <f t="shared" si="22"/>
        <v>8.02</v>
      </c>
      <c r="L706" s="51">
        <f t="shared" si="22"/>
        <v>0</v>
      </c>
      <c r="M706" s="51">
        <f t="shared" si="22"/>
        <v>0</v>
      </c>
      <c r="N706" s="51">
        <f t="shared" si="22"/>
        <v>0.32</v>
      </c>
      <c r="O706" s="51">
        <f t="shared" si="22"/>
        <v>0.06</v>
      </c>
      <c r="P706" s="51">
        <f t="shared" si="22"/>
        <v>0</v>
      </c>
      <c r="Q706" s="51">
        <f t="shared" si="22"/>
        <v>0</v>
      </c>
      <c r="R706" s="51">
        <f t="shared" si="22"/>
        <v>0.01</v>
      </c>
      <c r="S706" s="51">
        <f t="shared" si="22"/>
        <v>65.76</v>
      </c>
      <c r="T706" s="51">
        <f t="shared" si="22"/>
        <v>42.77</v>
      </c>
      <c r="U706" s="51">
        <f t="shared" si="22"/>
        <v>0</v>
      </c>
      <c r="V706" s="51">
        <f t="shared" si="22"/>
        <v>0</v>
      </c>
      <c r="W706" s="51">
        <f t="shared" si="22"/>
        <v>0</v>
      </c>
      <c r="X706" s="51">
        <f t="shared" si="22"/>
        <v>10.02</v>
      </c>
      <c r="Y706" s="51">
        <f t="shared" si="22"/>
        <v>15.47</v>
      </c>
    </row>
    <row r="707" spans="1:25" ht="15.75">
      <c r="A707" s="9">
        <f>A$87</f>
        <v>41237</v>
      </c>
      <c r="B707" s="51">
        <f aca="true" t="shared" si="23" ref="B707:Y707">B499</f>
        <v>0</v>
      </c>
      <c r="C707" s="51">
        <f t="shared" si="23"/>
        <v>0</v>
      </c>
      <c r="D707" s="51">
        <f t="shared" si="23"/>
        <v>0</v>
      </c>
      <c r="E707" s="51">
        <f t="shared" si="23"/>
        <v>0</v>
      </c>
      <c r="F707" s="51">
        <f t="shared" si="23"/>
        <v>0</v>
      </c>
      <c r="G707" s="51">
        <f t="shared" si="23"/>
        <v>19.12</v>
      </c>
      <c r="H707" s="51">
        <f t="shared" si="23"/>
        <v>65.17</v>
      </c>
      <c r="I707" s="51">
        <f t="shared" si="23"/>
        <v>79.54</v>
      </c>
      <c r="J707" s="51">
        <f t="shared" si="23"/>
        <v>51.66</v>
      </c>
      <c r="K707" s="51">
        <f t="shared" si="23"/>
        <v>13.73</v>
      </c>
      <c r="L707" s="51">
        <f t="shared" si="23"/>
        <v>0</v>
      </c>
      <c r="M707" s="51">
        <f t="shared" si="23"/>
        <v>0</v>
      </c>
      <c r="N707" s="51">
        <f t="shared" si="23"/>
        <v>0</v>
      </c>
      <c r="O707" s="51">
        <f t="shared" si="23"/>
        <v>0</v>
      </c>
      <c r="P707" s="51">
        <f t="shared" si="23"/>
        <v>0</v>
      </c>
      <c r="Q707" s="51">
        <f t="shared" si="23"/>
        <v>0</v>
      </c>
      <c r="R707" s="51">
        <f t="shared" si="23"/>
        <v>83.75</v>
      </c>
      <c r="S707" s="51">
        <f t="shared" si="23"/>
        <v>52.87</v>
      </c>
      <c r="T707" s="51">
        <f t="shared" si="23"/>
        <v>0</v>
      </c>
      <c r="U707" s="51">
        <f t="shared" si="23"/>
        <v>0</v>
      </c>
      <c r="V707" s="51">
        <f t="shared" si="23"/>
        <v>0</v>
      </c>
      <c r="W707" s="51">
        <f t="shared" si="23"/>
        <v>0</v>
      </c>
      <c r="X707" s="51">
        <f t="shared" si="23"/>
        <v>0</v>
      </c>
      <c r="Y707" s="51">
        <f t="shared" si="23"/>
        <v>0</v>
      </c>
    </row>
    <row r="708" spans="1:25" ht="15.75">
      <c r="A708" s="9">
        <f>A$88</f>
        <v>41238</v>
      </c>
      <c r="B708" s="51">
        <f aca="true" t="shared" si="24" ref="B708:Y708">B500</f>
        <v>0</v>
      </c>
      <c r="C708" s="51">
        <f t="shared" si="24"/>
        <v>0</v>
      </c>
      <c r="D708" s="51">
        <f t="shared" si="24"/>
        <v>0</v>
      </c>
      <c r="E708" s="51">
        <f t="shared" si="24"/>
        <v>0</v>
      </c>
      <c r="F708" s="51">
        <f t="shared" si="24"/>
        <v>0</v>
      </c>
      <c r="G708" s="51">
        <f t="shared" si="24"/>
        <v>61.7</v>
      </c>
      <c r="H708" s="51">
        <f t="shared" si="24"/>
        <v>601.32</v>
      </c>
      <c r="I708" s="51">
        <f t="shared" si="24"/>
        <v>84.95</v>
      </c>
      <c r="J708" s="51">
        <f t="shared" si="24"/>
        <v>26.2</v>
      </c>
      <c r="K708" s="51">
        <f t="shared" si="24"/>
        <v>21.48</v>
      </c>
      <c r="L708" s="51">
        <f t="shared" si="24"/>
        <v>1.17</v>
      </c>
      <c r="M708" s="51">
        <f t="shared" si="24"/>
        <v>0</v>
      </c>
      <c r="N708" s="51">
        <f t="shared" si="24"/>
        <v>0</v>
      </c>
      <c r="O708" s="51">
        <f t="shared" si="24"/>
        <v>0</v>
      </c>
      <c r="P708" s="51">
        <f t="shared" si="24"/>
        <v>28.08</v>
      </c>
      <c r="Q708" s="51">
        <f t="shared" si="24"/>
        <v>36.22</v>
      </c>
      <c r="R708" s="51">
        <f t="shared" si="24"/>
        <v>82.95</v>
      </c>
      <c r="S708" s="51">
        <f t="shared" si="24"/>
        <v>97.59</v>
      </c>
      <c r="T708" s="51">
        <f t="shared" si="24"/>
        <v>0.13</v>
      </c>
      <c r="U708" s="51">
        <f t="shared" si="24"/>
        <v>0</v>
      </c>
      <c r="V708" s="51">
        <f t="shared" si="24"/>
        <v>0</v>
      </c>
      <c r="W708" s="51">
        <f t="shared" si="24"/>
        <v>0</v>
      </c>
      <c r="X708" s="51">
        <f t="shared" si="24"/>
        <v>3.97</v>
      </c>
      <c r="Y708" s="51">
        <f t="shared" si="24"/>
        <v>0</v>
      </c>
    </row>
    <row r="709" spans="1:25" ht="15.75">
      <c r="A709" s="9">
        <f>A$89</f>
        <v>41239</v>
      </c>
      <c r="B709" s="51">
        <f aca="true" t="shared" si="25" ref="B709:Y709">B501</f>
        <v>2.11</v>
      </c>
      <c r="C709" s="51">
        <f t="shared" si="25"/>
        <v>12.11</v>
      </c>
      <c r="D709" s="51">
        <f t="shared" si="25"/>
        <v>0</v>
      </c>
      <c r="E709" s="51">
        <f t="shared" si="25"/>
        <v>0</v>
      </c>
      <c r="F709" s="51">
        <f t="shared" si="25"/>
        <v>0</v>
      </c>
      <c r="G709" s="51">
        <f t="shared" si="25"/>
        <v>103.5</v>
      </c>
      <c r="H709" s="51">
        <f t="shared" si="25"/>
        <v>178.45</v>
      </c>
      <c r="I709" s="51">
        <f t="shared" si="25"/>
        <v>151.51</v>
      </c>
      <c r="J709" s="51">
        <f t="shared" si="25"/>
        <v>55.87</v>
      </c>
      <c r="K709" s="51">
        <f t="shared" si="25"/>
        <v>26.19</v>
      </c>
      <c r="L709" s="51">
        <f t="shared" si="25"/>
        <v>0</v>
      </c>
      <c r="M709" s="51">
        <f t="shared" si="25"/>
        <v>72.21</v>
      </c>
      <c r="N709" s="51">
        <f t="shared" si="25"/>
        <v>30.77</v>
      </c>
      <c r="O709" s="51">
        <f t="shared" si="25"/>
        <v>25.46</v>
      </c>
      <c r="P709" s="51">
        <f t="shared" si="25"/>
        <v>17.94</v>
      </c>
      <c r="Q709" s="51">
        <f t="shared" si="25"/>
        <v>18.17</v>
      </c>
      <c r="R709" s="51">
        <f t="shared" si="25"/>
        <v>55.73</v>
      </c>
      <c r="S709" s="51">
        <f t="shared" si="25"/>
        <v>69.59</v>
      </c>
      <c r="T709" s="51">
        <f t="shared" si="25"/>
        <v>80.06</v>
      </c>
      <c r="U709" s="51">
        <f t="shared" si="25"/>
        <v>37.7</v>
      </c>
      <c r="V709" s="51">
        <f t="shared" si="25"/>
        <v>1.53</v>
      </c>
      <c r="W709" s="51">
        <f t="shared" si="25"/>
        <v>40.55</v>
      </c>
      <c r="X709" s="51">
        <f t="shared" si="25"/>
        <v>0</v>
      </c>
      <c r="Y709" s="51">
        <f t="shared" si="25"/>
        <v>0</v>
      </c>
    </row>
    <row r="710" spans="1:25" ht="15.75">
      <c r="A710" s="9">
        <f>A$90</f>
        <v>41240</v>
      </c>
      <c r="B710" s="51">
        <f aca="true" t="shared" si="26" ref="B710:Y710">B502</f>
        <v>0</v>
      </c>
      <c r="C710" s="51">
        <f t="shared" si="26"/>
        <v>23.21</v>
      </c>
      <c r="D710" s="51">
        <f t="shared" si="26"/>
        <v>18.25</v>
      </c>
      <c r="E710" s="51">
        <f t="shared" si="26"/>
        <v>17.68</v>
      </c>
      <c r="F710" s="51">
        <f t="shared" si="26"/>
        <v>58.27</v>
      </c>
      <c r="G710" s="51">
        <f t="shared" si="26"/>
        <v>146.09</v>
      </c>
      <c r="H710" s="51">
        <f t="shared" si="26"/>
        <v>186.07</v>
      </c>
      <c r="I710" s="51">
        <f t="shared" si="26"/>
        <v>118.41</v>
      </c>
      <c r="J710" s="51">
        <f t="shared" si="26"/>
        <v>100.67</v>
      </c>
      <c r="K710" s="51">
        <f t="shared" si="26"/>
        <v>80.78</v>
      </c>
      <c r="L710" s="51">
        <f t="shared" si="26"/>
        <v>32.74</v>
      </c>
      <c r="M710" s="51">
        <f t="shared" si="26"/>
        <v>7.25</v>
      </c>
      <c r="N710" s="51">
        <f t="shared" si="26"/>
        <v>4.44</v>
      </c>
      <c r="O710" s="51">
        <f t="shared" si="26"/>
        <v>15.57</v>
      </c>
      <c r="P710" s="51">
        <f t="shared" si="26"/>
        <v>5.13</v>
      </c>
      <c r="Q710" s="51">
        <f t="shared" si="26"/>
        <v>13.96</v>
      </c>
      <c r="R710" s="51">
        <f t="shared" si="26"/>
        <v>38.74</v>
      </c>
      <c r="S710" s="51">
        <f t="shared" si="26"/>
        <v>60.74</v>
      </c>
      <c r="T710" s="51">
        <f t="shared" si="26"/>
        <v>0.97</v>
      </c>
      <c r="U710" s="51">
        <f t="shared" si="26"/>
        <v>0</v>
      </c>
      <c r="V710" s="51">
        <f t="shared" si="26"/>
        <v>0</v>
      </c>
      <c r="W710" s="51">
        <f t="shared" si="26"/>
        <v>0</v>
      </c>
      <c r="X710" s="51">
        <f t="shared" si="26"/>
        <v>0</v>
      </c>
      <c r="Y710" s="51">
        <f t="shared" si="26"/>
        <v>0</v>
      </c>
    </row>
    <row r="711" spans="1:25" ht="15.75">
      <c r="A711" s="9">
        <f>A$91</f>
        <v>41241</v>
      </c>
      <c r="B711" s="51">
        <f aca="true" t="shared" si="27" ref="B711:Y711">B503</f>
        <v>0</v>
      </c>
      <c r="C711" s="51">
        <f t="shared" si="27"/>
        <v>0</v>
      </c>
      <c r="D711" s="51">
        <f t="shared" si="27"/>
        <v>0</v>
      </c>
      <c r="E711" s="51">
        <f t="shared" si="27"/>
        <v>0</v>
      </c>
      <c r="F711" s="51">
        <f t="shared" si="27"/>
        <v>0</v>
      </c>
      <c r="G711" s="51">
        <f t="shared" si="27"/>
        <v>133.51</v>
      </c>
      <c r="H711" s="51">
        <f t="shared" si="27"/>
        <v>137.64</v>
      </c>
      <c r="I711" s="51">
        <f t="shared" si="27"/>
        <v>136.3</v>
      </c>
      <c r="J711" s="51">
        <f t="shared" si="27"/>
        <v>27.48</v>
      </c>
      <c r="K711" s="51">
        <f t="shared" si="27"/>
        <v>0</v>
      </c>
      <c r="L711" s="51">
        <f t="shared" si="27"/>
        <v>0</v>
      </c>
      <c r="M711" s="51">
        <f t="shared" si="27"/>
        <v>0</v>
      </c>
      <c r="N711" s="51">
        <f t="shared" si="27"/>
        <v>0</v>
      </c>
      <c r="O711" s="51">
        <f t="shared" si="27"/>
        <v>0</v>
      </c>
      <c r="P711" s="51">
        <f t="shared" si="27"/>
        <v>0</v>
      </c>
      <c r="Q711" s="51">
        <f t="shared" si="27"/>
        <v>0</v>
      </c>
      <c r="R711" s="51">
        <f t="shared" si="27"/>
        <v>0</v>
      </c>
      <c r="S711" s="51">
        <f t="shared" si="27"/>
        <v>25.18</v>
      </c>
      <c r="T711" s="51">
        <f t="shared" si="27"/>
        <v>0</v>
      </c>
      <c r="U711" s="51">
        <f t="shared" si="27"/>
        <v>0</v>
      </c>
      <c r="V711" s="51">
        <f t="shared" si="27"/>
        <v>0</v>
      </c>
      <c r="W711" s="51">
        <f t="shared" si="27"/>
        <v>0</v>
      </c>
      <c r="X711" s="51">
        <f t="shared" si="27"/>
        <v>0</v>
      </c>
      <c r="Y711" s="51">
        <f t="shared" si="27"/>
        <v>0</v>
      </c>
    </row>
    <row r="712" spans="1:25" ht="15.75">
      <c r="A712" s="9">
        <f>A$92</f>
        <v>41242</v>
      </c>
      <c r="B712" s="51">
        <f aca="true" t="shared" si="28" ref="B712:Y712">B504</f>
        <v>0</v>
      </c>
      <c r="C712" s="51">
        <f t="shared" si="28"/>
        <v>0</v>
      </c>
      <c r="D712" s="51">
        <f t="shared" si="28"/>
        <v>0</v>
      </c>
      <c r="E712" s="51">
        <f t="shared" si="28"/>
        <v>0</v>
      </c>
      <c r="F712" s="51">
        <f t="shared" si="28"/>
        <v>0</v>
      </c>
      <c r="G712" s="51">
        <f t="shared" si="28"/>
        <v>39.86</v>
      </c>
      <c r="H712" s="51">
        <f t="shared" si="28"/>
        <v>231.64</v>
      </c>
      <c r="I712" s="51">
        <f t="shared" si="28"/>
        <v>133.65</v>
      </c>
      <c r="J712" s="51">
        <f t="shared" si="28"/>
        <v>63.34</v>
      </c>
      <c r="K712" s="51">
        <f t="shared" si="28"/>
        <v>14.36</v>
      </c>
      <c r="L712" s="51">
        <f t="shared" si="28"/>
        <v>0</v>
      </c>
      <c r="M712" s="51">
        <f t="shared" si="28"/>
        <v>0</v>
      </c>
      <c r="N712" s="51">
        <f t="shared" si="28"/>
        <v>0</v>
      </c>
      <c r="O712" s="51">
        <f t="shared" si="28"/>
        <v>0</v>
      </c>
      <c r="P712" s="51">
        <f t="shared" si="28"/>
        <v>0</v>
      </c>
      <c r="Q712" s="51">
        <f t="shared" si="28"/>
        <v>0</v>
      </c>
      <c r="R712" s="51">
        <f t="shared" si="28"/>
        <v>5.26</v>
      </c>
      <c r="S712" s="51">
        <f t="shared" si="28"/>
        <v>28.14</v>
      </c>
      <c r="T712" s="51">
        <f t="shared" si="28"/>
        <v>0</v>
      </c>
      <c r="U712" s="51">
        <f t="shared" si="28"/>
        <v>0</v>
      </c>
      <c r="V712" s="51">
        <f t="shared" si="28"/>
        <v>0</v>
      </c>
      <c r="W712" s="51">
        <f t="shared" si="28"/>
        <v>0</v>
      </c>
      <c r="X712" s="51">
        <f t="shared" si="28"/>
        <v>0</v>
      </c>
      <c r="Y712" s="51">
        <f t="shared" si="28"/>
        <v>0</v>
      </c>
    </row>
    <row r="713" spans="1:25" ht="15.75">
      <c r="A713" s="9">
        <f>A$93</f>
        <v>41243</v>
      </c>
      <c r="B713" s="51">
        <f aca="true" t="shared" si="29" ref="B713:Y713">B505</f>
        <v>0</v>
      </c>
      <c r="C713" s="51">
        <f t="shared" si="29"/>
        <v>0</v>
      </c>
      <c r="D713" s="51">
        <f t="shared" si="29"/>
        <v>0</v>
      </c>
      <c r="E713" s="51">
        <f t="shared" si="29"/>
        <v>1.66</v>
      </c>
      <c r="F713" s="51">
        <f t="shared" si="29"/>
        <v>23.52</v>
      </c>
      <c r="G713" s="51">
        <f t="shared" si="29"/>
        <v>103</v>
      </c>
      <c r="H713" s="51">
        <f t="shared" si="29"/>
        <v>191.14</v>
      </c>
      <c r="I713" s="51">
        <f t="shared" si="29"/>
        <v>128.02</v>
      </c>
      <c r="J713" s="51">
        <f t="shared" si="29"/>
        <v>63.47</v>
      </c>
      <c r="K713" s="51">
        <f t="shared" si="29"/>
        <v>16.93</v>
      </c>
      <c r="L713" s="51">
        <f t="shared" si="29"/>
        <v>9.7</v>
      </c>
      <c r="M713" s="51">
        <f t="shared" si="29"/>
        <v>0</v>
      </c>
      <c r="N713" s="51">
        <f t="shared" si="29"/>
        <v>9.48</v>
      </c>
      <c r="O713" s="51">
        <f t="shared" si="29"/>
        <v>3.05</v>
      </c>
      <c r="P713" s="51">
        <f t="shared" si="29"/>
        <v>8.69</v>
      </c>
      <c r="Q713" s="51">
        <f t="shared" si="29"/>
        <v>24.5</v>
      </c>
      <c r="R713" s="51">
        <f t="shared" si="29"/>
        <v>23.04</v>
      </c>
      <c r="S713" s="51">
        <f t="shared" si="29"/>
        <v>63.86</v>
      </c>
      <c r="T713" s="51">
        <f t="shared" si="29"/>
        <v>9.86</v>
      </c>
      <c r="U713" s="51">
        <f t="shared" si="29"/>
        <v>0</v>
      </c>
      <c r="V713" s="51">
        <f t="shared" si="29"/>
        <v>0</v>
      </c>
      <c r="W713" s="51">
        <f t="shared" si="29"/>
        <v>0</v>
      </c>
      <c r="X713" s="51">
        <f t="shared" si="29"/>
        <v>0</v>
      </c>
      <c r="Y713" s="51">
        <f t="shared" si="29"/>
        <v>0</v>
      </c>
    </row>
    <row r="714" ht="12.75">
      <c r="A714" s="5"/>
    </row>
    <row r="715" spans="1:25" ht="15.75">
      <c r="A715" s="68" t="s">
        <v>13</v>
      </c>
      <c r="B715" s="68" t="s">
        <v>54</v>
      </c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</row>
    <row r="716" spans="1:25" ht="41.25" customHeight="1">
      <c r="A716" s="68"/>
      <c r="B716" s="6" t="s">
        <v>14</v>
      </c>
      <c r="C716" s="6" t="s">
        <v>15</v>
      </c>
      <c r="D716" s="6" t="s">
        <v>16</v>
      </c>
      <c r="E716" s="6" t="s">
        <v>17</v>
      </c>
      <c r="F716" s="6" t="s">
        <v>18</v>
      </c>
      <c r="G716" s="6" t="s">
        <v>19</v>
      </c>
      <c r="H716" s="6" t="s">
        <v>20</v>
      </c>
      <c r="I716" s="6" t="s">
        <v>21</v>
      </c>
      <c r="J716" s="6" t="s">
        <v>22</v>
      </c>
      <c r="K716" s="6" t="s">
        <v>23</v>
      </c>
      <c r="L716" s="6" t="s">
        <v>24</v>
      </c>
      <c r="M716" s="6" t="s">
        <v>25</v>
      </c>
      <c r="N716" s="6" t="s">
        <v>26</v>
      </c>
      <c r="O716" s="6" t="s">
        <v>27</v>
      </c>
      <c r="P716" s="6" t="s">
        <v>28</v>
      </c>
      <c r="Q716" s="6" t="s">
        <v>29</v>
      </c>
      <c r="R716" s="6" t="s">
        <v>30</v>
      </c>
      <c r="S716" s="6" t="s">
        <v>31</v>
      </c>
      <c r="T716" s="6" t="s">
        <v>32</v>
      </c>
      <c r="U716" s="6" t="s">
        <v>33</v>
      </c>
      <c r="V716" s="6" t="s">
        <v>34</v>
      </c>
      <c r="W716" s="6" t="s">
        <v>35</v>
      </c>
      <c r="X716" s="6" t="s">
        <v>36</v>
      </c>
      <c r="Y716" s="6" t="s">
        <v>37</v>
      </c>
    </row>
    <row r="717" spans="1:25" ht="15.75">
      <c r="A717" s="9">
        <f>A$64</f>
        <v>41214</v>
      </c>
      <c r="B717" s="51">
        <f aca="true" t="shared" si="30" ref="B717:Y717">B509</f>
        <v>767.44</v>
      </c>
      <c r="C717" s="51">
        <f t="shared" si="30"/>
        <v>695.03</v>
      </c>
      <c r="D717" s="51">
        <f t="shared" si="30"/>
        <v>7</v>
      </c>
      <c r="E717" s="51">
        <f t="shared" si="30"/>
        <v>0</v>
      </c>
      <c r="F717" s="51">
        <f t="shared" si="30"/>
        <v>0.54</v>
      </c>
      <c r="G717" s="51">
        <f t="shared" si="30"/>
        <v>0</v>
      </c>
      <c r="H717" s="51">
        <f t="shared" si="30"/>
        <v>0</v>
      </c>
      <c r="I717" s="51">
        <f t="shared" si="30"/>
        <v>0</v>
      </c>
      <c r="J717" s="51">
        <f t="shared" si="30"/>
        <v>0</v>
      </c>
      <c r="K717" s="51">
        <f t="shared" si="30"/>
        <v>7.36</v>
      </c>
      <c r="L717" s="51">
        <f t="shared" si="30"/>
        <v>18.74</v>
      </c>
      <c r="M717" s="51">
        <f t="shared" si="30"/>
        <v>50.82</v>
      </c>
      <c r="N717" s="51">
        <f t="shared" si="30"/>
        <v>24.44</v>
      </c>
      <c r="O717" s="51">
        <f t="shared" si="30"/>
        <v>26.48</v>
      </c>
      <c r="P717" s="51">
        <f t="shared" si="30"/>
        <v>30.57</v>
      </c>
      <c r="Q717" s="51">
        <f t="shared" si="30"/>
        <v>42.75</v>
      </c>
      <c r="R717" s="51">
        <f t="shared" si="30"/>
        <v>54.02</v>
      </c>
      <c r="S717" s="51">
        <f t="shared" si="30"/>
        <v>31.53</v>
      </c>
      <c r="T717" s="51">
        <f t="shared" si="30"/>
        <v>47.58</v>
      </c>
      <c r="U717" s="51">
        <f t="shared" si="30"/>
        <v>60.99</v>
      </c>
      <c r="V717" s="51">
        <f t="shared" si="30"/>
        <v>62.01</v>
      </c>
      <c r="W717" s="51">
        <f t="shared" si="30"/>
        <v>62.98</v>
      </c>
      <c r="X717" s="51">
        <f t="shared" si="30"/>
        <v>90.67</v>
      </c>
      <c r="Y717" s="51">
        <f t="shared" si="30"/>
        <v>41.69</v>
      </c>
    </row>
    <row r="718" spans="1:25" ht="15.75">
      <c r="A718" s="9">
        <f>A$65</f>
        <v>41215</v>
      </c>
      <c r="B718" s="51">
        <f aca="true" t="shared" si="31" ref="B718:Y718">B510</f>
        <v>117.97</v>
      </c>
      <c r="C718" s="51">
        <f t="shared" si="31"/>
        <v>128.26</v>
      </c>
      <c r="D718" s="51">
        <f t="shared" si="31"/>
        <v>624.74</v>
      </c>
      <c r="E718" s="51">
        <f t="shared" si="31"/>
        <v>0</v>
      </c>
      <c r="F718" s="51">
        <f t="shared" si="31"/>
        <v>25.48</v>
      </c>
      <c r="G718" s="51">
        <f t="shared" si="31"/>
        <v>0</v>
      </c>
      <c r="H718" s="51">
        <f t="shared" si="31"/>
        <v>0</v>
      </c>
      <c r="I718" s="51">
        <f t="shared" si="31"/>
        <v>0</v>
      </c>
      <c r="J718" s="51">
        <f t="shared" si="31"/>
        <v>0</v>
      </c>
      <c r="K718" s="51">
        <f t="shared" si="31"/>
        <v>0</v>
      </c>
      <c r="L718" s="51">
        <f t="shared" si="31"/>
        <v>21.58</v>
      </c>
      <c r="M718" s="51">
        <f t="shared" si="31"/>
        <v>0.51</v>
      </c>
      <c r="N718" s="51">
        <f t="shared" si="31"/>
        <v>0</v>
      </c>
      <c r="O718" s="51">
        <f t="shared" si="31"/>
        <v>0</v>
      </c>
      <c r="P718" s="51">
        <f t="shared" si="31"/>
        <v>60.47</v>
      </c>
      <c r="Q718" s="51">
        <f t="shared" si="31"/>
        <v>8.15</v>
      </c>
      <c r="R718" s="51">
        <f t="shared" si="31"/>
        <v>53.01</v>
      </c>
      <c r="S718" s="51">
        <f t="shared" si="31"/>
        <v>0</v>
      </c>
      <c r="T718" s="51">
        <f t="shared" si="31"/>
        <v>66.67</v>
      </c>
      <c r="U718" s="51">
        <f t="shared" si="31"/>
        <v>119.48</v>
      </c>
      <c r="V718" s="51">
        <f t="shared" si="31"/>
        <v>110.76</v>
      </c>
      <c r="W718" s="51">
        <f t="shared" si="31"/>
        <v>204.28</v>
      </c>
      <c r="X718" s="51">
        <f t="shared" si="31"/>
        <v>25.86</v>
      </c>
      <c r="Y718" s="51">
        <f t="shared" si="31"/>
        <v>74.44</v>
      </c>
    </row>
    <row r="719" spans="1:25" ht="15.75">
      <c r="A719" s="9">
        <f>A$66</f>
        <v>41216</v>
      </c>
      <c r="B719" s="51">
        <f aca="true" t="shared" si="32" ref="B719:Y719">B511</f>
        <v>109.19</v>
      </c>
      <c r="C719" s="51">
        <f t="shared" si="32"/>
        <v>44.2</v>
      </c>
      <c r="D719" s="51">
        <f t="shared" si="32"/>
        <v>5.29</v>
      </c>
      <c r="E719" s="51">
        <f t="shared" si="32"/>
        <v>0</v>
      </c>
      <c r="F719" s="51">
        <f t="shared" si="32"/>
        <v>0</v>
      </c>
      <c r="G719" s="51">
        <f t="shared" si="32"/>
        <v>0</v>
      </c>
      <c r="H719" s="51">
        <f t="shared" si="32"/>
        <v>0</v>
      </c>
      <c r="I719" s="51">
        <f t="shared" si="32"/>
        <v>0</v>
      </c>
      <c r="J719" s="51">
        <f t="shared" si="32"/>
        <v>0</v>
      </c>
      <c r="K719" s="51">
        <f t="shared" si="32"/>
        <v>0</v>
      </c>
      <c r="L719" s="51">
        <f t="shared" si="32"/>
        <v>0</v>
      </c>
      <c r="M719" s="51">
        <f t="shared" si="32"/>
        <v>3.8</v>
      </c>
      <c r="N719" s="51">
        <f t="shared" si="32"/>
        <v>8.04</v>
      </c>
      <c r="O719" s="51">
        <f t="shared" si="32"/>
        <v>12.95</v>
      </c>
      <c r="P719" s="51">
        <f t="shared" si="32"/>
        <v>0</v>
      </c>
      <c r="Q719" s="51">
        <f t="shared" si="32"/>
        <v>0</v>
      </c>
      <c r="R719" s="51">
        <f t="shared" si="32"/>
        <v>0</v>
      </c>
      <c r="S719" s="51">
        <f t="shared" si="32"/>
        <v>0</v>
      </c>
      <c r="T719" s="51">
        <f t="shared" si="32"/>
        <v>0</v>
      </c>
      <c r="U719" s="51">
        <f t="shared" si="32"/>
        <v>0</v>
      </c>
      <c r="V719" s="51">
        <f t="shared" si="32"/>
        <v>0</v>
      </c>
      <c r="W719" s="51">
        <f t="shared" si="32"/>
        <v>0</v>
      </c>
      <c r="X719" s="51">
        <f t="shared" si="32"/>
        <v>57.97</v>
      </c>
      <c r="Y719" s="51">
        <f t="shared" si="32"/>
        <v>173.32</v>
      </c>
    </row>
    <row r="720" spans="1:25" ht="15.75">
      <c r="A720" s="9">
        <f>A$67</f>
        <v>41217</v>
      </c>
      <c r="B720" s="51">
        <f aca="true" t="shared" si="33" ref="B720:Y720">B512</f>
        <v>141.7</v>
      </c>
      <c r="C720" s="51">
        <f t="shared" si="33"/>
        <v>29.31</v>
      </c>
      <c r="D720" s="51">
        <f t="shared" si="33"/>
        <v>0</v>
      </c>
      <c r="E720" s="51">
        <f t="shared" si="33"/>
        <v>0</v>
      </c>
      <c r="F720" s="51">
        <f t="shared" si="33"/>
        <v>0</v>
      </c>
      <c r="G720" s="51">
        <f t="shared" si="33"/>
        <v>0</v>
      </c>
      <c r="H720" s="51">
        <f t="shared" si="33"/>
        <v>0</v>
      </c>
      <c r="I720" s="51">
        <f t="shared" si="33"/>
        <v>0</v>
      </c>
      <c r="J720" s="51">
        <f t="shared" si="33"/>
        <v>0</v>
      </c>
      <c r="K720" s="51">
        <f t="shared" si="33"/>
        <v>0</v>
      </c>
      <c r="L720" s="51">
        <f t="shared" si="33"/>
        <v>11.21</v>
      </c>
      <c r="M720" s="51">
        <f t="shared" si="33"/>
        <v>41.72</v>
      </c>
      <c r="N720" s="51">
        <f t="shared" si="33"/>
        <v>107.17</v>
      </c>
      <c r="O720" s="51">
        <f t="shared" si="33"/>
        <v>99.26</v>
      </c>
      <c r="P720" s="51">
        <f t="shared" si="33"/>
        <v>158.59</v>
      </c>
      <c r="Q720" s="51">
        <f t="shared" si="33"/>
        <v>155.55</v>
      </c>
      <c r="R720" s="51">
        <f t="shared" si="33"/>
        <v>14.18</v>
      </c>
      <c r="S720" s="51">
        <f t="shared" si="33"/>
        <v>0.72</v>
      </c>
      <c r="T720" s="51">
        <f t="shared" si="33"/>
        <v>24.83</v>
      </c>
      <c r="U720" s="51">
        <f t="shared" si="33"/>
        <v>64.95</v>
      </c>
      <c r="V720" s="51">
        <f t="shared" si="33"/>
        <v>52.04</v>
      </c>
      <c r="W720" s="51">
        <f t="shared" si="33"/>
        <v>56.71</v>
      </c>
      <c r="X720" s="51">
        <f t="shared" si="33"/>
        <v>255.49</v>
      </c>
      <c r="Y720" s="51">
        <f t="shared" si="33"/>
        <v>245.4</v>
      </c>
    </row>
    <row r="721" spans="1:25" ht="15.75">
      <c r="A721" s="9">
        <f>A$68</f>
        <v>41218</v>
      </c>
      <c r="B721" s="51">
        <f aca="true" t="shared" si="34" ref="B721:Y721">B513</f>
        <v>168.13</v>
      </c>
      <c r="C721" s="51">
        <f t="shared" si="34"/>
        <v>114.61</v>
      </c>
      <c r="D721" s="51">
        <f t="shared" si="34"/>
        <v>93.48</v>
      </c>
      <c r="E721" s="51">
        <f t="shared" si="34"/>
        <v>60.79</v>
      </c>
      <c r="F721" s="51">
        <f t="shared" si="34"/>
        <v>94.7</v>
      </c>
      <c r="G721" s="51">
        <f t="shared" si="34"/>
        <v>5.08</v>
      </c>
      <c r="H721" s="51">
        <f t="shared" si="34"/>
        <v>0</v>
      </c>
      <c r="I721" s="51">
        <f t="shared" si="34"/>
        <v>0</v>
      </c>
      <c r="J721" s="51">
        <f t="shared" si="34"/>
        <v>3.64</v>
      </c>
      <c r="K721" s="51">
        <f t="shared" si="34"/>
        <v>24.4</v>
      </c>
      <c r="L721" s="51">
        <f t="shared" si="34"/>
        <v>44.99</v>
      </c>
      <c r="M721" s="51">
        <f t="shared" si="34"/>
        <v>97.44</v>
      </c>
      <c r="N721" s="51">
        <f t="shared" si="34"/>
        <v>73.03</v>
      </c>
      <c r="O721" s="51">
        <f t="shared" si="34"/>
        <v>85.37</v>
      </c>
      <c r="P721" s="51">
        <f t="shared" si="34"/>
        <v>45.52</v>
      </c>
      <c r="Q721" s="51">
        <f t="shared" si="34"/>
        <v>41.34</v>
      </c>
      <c r="R721" s="51">
        <f t="shared" si="34"/>
        <v>7.61</v>
      </c>
      <c r="S721" s="51">
        <f t="shared" si="34"/>
        <v>0</v>
      </c>
      <c r="T721" s="51">
        <f t="shared" si="34"/>
        <v>14.92</v>
      </c>
      <c r="U721" s="51">
        <f t="shared" si="34"/>
        <v>45.05</v>
      </c>
      <c r="V721" s="51">
        <f t="shared" si="34"/>
        <v>37.37</v>
      </c>
      <c r="W721" s="51">
        <f t="shared" si="34"/>
        <v>54.03</v>
      </c>
      <c r="X721" s="51">
        <f t="shared" si="34"/>
        <v>158.93</v>
      </c>
      <c r="Y721" s="51">
        <f t="shared" si="34"/>
        <v>160.6</v>
      </c>
    </row>
    <row r="722" spans="1:25" ht="15.75">
      <c r="A722" s="9">
        <f>A$69</f>
        <v>41219</v>
      </c>
      <c r="B722" s="51">
        <f aca="true" t="shared" si="35" ref="B722:Y722">B514</f>
        <v>112.58</v>
      </c>
      <c r="C722" s="51">
        <f t="shared" si="35"/>
        <v>90.22</v>
      </c>
      <c r="D722" s="51">
        <f t="shared" si="35"/>
        <v>142.94</v>
      </c>
      <c r="E722" s="51">
        <f t="shared" si="35"/>
        <v>605.95</v>
      </c>
      <c r="F722" s="51">
        <f t="shared" si="35"/>
        <v>68.99</v>
      </c>
      <c r="G722" s="51">
        <f t="shared" si="35"/>
        <v>0</v>
      </c>
      <c r="H722" s="51">
        <f t="shared" si="35"/>
        <v>0</v>
      </c>
      <c r="I722" s="51">
        <f t="shared" si="35"/>
        <v>0.41</v>
      </c>
      <c r="J722" s="51">
        <f t="shared" si="35"/>
        <v>27.68</v>
      </c>
      <c r="K722" s="51">
        <f t="shared" si="35"/>
        <v>40.25</v>
      </c>
      <c r="L722" s="51">
        <f t="shared" si="35"/>
        <v>42.4</v>
      </c>
      <c r="M722" s="51">
        <f t="shared" si="35"/>
        <v>50.8</v>
      </c>
      <c r="N722" s="51">
        <f t="shared" si="35"/>
        <v>36.72</v>
      </c>
      <c r="O722" s="51">
        <f t="shared" si="35"/>
        <v>49.52</v>
      </c>
      <c r="P722" s="51">
        <f t="shared" si="35"/>
        <v>46.75</v>
      </c>
      <c r="Q722" s="51">
        <f t="shared" si="35"/>
        <v>42.91</v>
      </c>
      <c r="R722" s="51">
        <f t="shared" si="35"/>
        <v>27.67</v>
      </c>
      <c r="S722" s="51">
        <f t="shared" si="35"/>
        <v>8.78</v>
      </c>
      <c r="T722" s="51">
        <f t="shared" si="35"/>
        <v>18.63</v>
      </c>
      <c r="U722" s="51">
        <f t="shared" si="35"/>
        <v>43.63</v>
      </c>
      <c r="V722" s="51">
        <f t="shared" si="35"/>
        <v>46.17</v>
      </c>
      <c r="W722" s="51">
        <f t="shared" si="35"/>
        <v>77.59</v>
      </c>
      <c r="X722" s="51">
        <f t="shared" si="35"/>
        <v>324</v>
      </c>
      <c r="Y722" s="51">
        <f t="shared" si="35"/>
        <v>570.96</v>
      </c>
    </row>
    <row r="723" spans="1:25" ht="15.75">
      <c r="A723" s="9">
        <f>A$70</f>
        <v>41220</v>
      </c>
      <c r="B723" s="51">
        <f aca="true" t="shared" si="36" ref="B723:Y723">B515</f>
        <v>45.94</v>
      </c>
      <c r="C723" s="51">
        <f t="shared" si="36"/>
        <v>54.9</v>
      </c>
      <c r="D723" s="51">
        <f t="shared" si="36"/>
        <v>110.76</v>
      </c>
      <c r="E723" s="51">
        <f t="shared" si="36"/>
        <v>3.94</v>
      </c>
      <c r="F723" s="51">
        <f t="shared" si="36"/>
        <v>216.89</v>
      </c>
      <c r="G723" s="51">
        <f t="shared" si="36"/>
        <v>0</v>
      </c>
      <c r="H723" s="51">
        <f t="shared" si="36"/>
        <v>0</v>
      </c>
      <c r="I723" s="51">
        <f t="shared" si="36"/>
        <v>0</v>
      </c>
      <c r="J723" s="51">
        <f t="shared" si="36"/>
        <v>8.47</v>
      </c>
      <c r="K723" s="51">
        <f t="shared" si="36"/>
        <v>27.91</v>
      </c>
      <c r="L723" s="51">
        <f t="shared" si="36"/>
        <v>60</v>
      </c>
      <c r="M723" s="51">
        <f t="shared" si="36"/>
        <v>64.1</v>
      </c>
      <c r="N723" s="51">
        <f t="shared" si="36"/>
        <v>63.91</v>
      </c>
      <c r="O723" s="51">
        <f t="shared" si="36"/>
        <v>60.43</v>
      </c>
      <c r="P723" s="51">
        <f t="shared" si="36"/>
        <v>65.33</v>
      </c>
      <c r="Q723" s="51">
        <f t="shared" si="36"/>
        <v>65.52</v>
      </c>
      <c r="R723" s="51">
        <f t="shared" si="36"/>
        <v>161.4</v>
      </c>
      <c r="S723" s="51">
        <f t="shared" si="36"/>
        <v>39.57</v>
      </c>
      <c r="T723" s="51">
        <f t="shared" si="36"/>
        <v>46.29</v>
      </c>
      <c r="U723" s="51">
        <f t="shared" si="36"/>
        <v>86.99</v>
      </c>
      <c r="V723" s="51">
        <f t="shared" si="36"/>
        <v>105.59</v>
      </c>
      <c r="W723" s="51">
        <f t="shared" si="36"/>
        <v>269.94</v>
      </c>
      <c r="X723" s="51">
        <f t="shared" si="36"/>
        <v>273.49</v>
      </c>
      <c r="Y723" s="51">
        <f t="shared" si="36"/>
        <v>354.63</v>
      </c>
    </row>
    <row r="724" spans="1:25" ht="15.75">
      <c r="A724" s="9">
        <f>A$71</f>
        <v>41221</v>
      </c>
      <c r="B724" s="51">
        <f aca="true" t="shared" si="37" ref="B724:Y724">B516</f>
        <v>29.01</v>
      </c>
      <c r="C724" s="51">
        <f t="shared" si="37"/>
        <v>25.61</v>
      </c>
      <c r="D724" s="51">
        <f t="shared" si="37"/>
        <v>0.1</v>
      </c>
      <c r="E724" s="51">
        <f t="shared" si="37"/>
        <v>0</v>
      </c>
      <c r="F724" s="51">
        <f t="shared" si="37"/>
        <v>0</v>
      </c>
      <c r="G724" s="51">
        <f t="shared" si="37"/>
        <v>0</v>
      </c>
      <c r="H724" s="51">
        <f t="shared" si="37"/>
        <v>0</v>
      </c>
      <c r="I724" s="51">
        <f t="shared" si="37"/>
        <v>0</v>
      </c>
      <c r="J724" s="51">
        <f t="shared" si="37"/>
        <v>0</v>
      </c>
      <c r="K724" s="51">
        <f t="shared" si="37"/>
        <v>1.54</v>
      </c>
      <c r="L724" s="51">
        <f t="shared" si="37"/>
        <v>6.41</v>
      </c>
      <c r="M724" s="51">
        <f t="shared" si="37"/>
        <v>18.59</v>
      </c>
      <c r="N724" s="51">
        <f t="shared" si="37"/>
        <v>13.83</v>
      </c>
      <c r="O724" s="51">
        <f t="shared" si="37"/>
        <v>13.43</v>
      </c>
      <c r="P724" s="51">
        <f t="shared" si="37"/>
        <v>4.23</v>
      </c>
      <c r="Q724" s="51">
        <f t="shared" si="37"/>
        <v>3.73</v>
      </c>
      <c r="R724" s="51">
        <f t="shared" si="37"/>
        <v>8.82</v>
      </c>
      <c r="S724" s="51">
        <f t="shared" si="37"/>
        <v>0</v>
      </c>
      <c r="T724" s="51">
        <f t="shared" si="37"/>
        <v>0</v>
      </c>
      <c r="U724" s="51">
        <f t="shared" si="37"/>
        <v>28.81</v>
      </c>
      <c r="V724" s="51">
        <f t="shared" si="37"/>
        <v>23.56</v>
      </c>
      <c r="W724" s="51">
        <f t="shared" si="37"/>
        <v>40.35</v>
      </c>
      <c r="X724" s="51">
        <f t="shared" si="37"/>
        <v>88.19</v>
      </c>
      <c r="Y724" s="51">
        <f t="shared" si="37"/>
        <v>133.94</v>
      </c>
    </row>
    <row r="725" spans="1:25" ht="15.75">
      <c r="A725" s="9">
        <f>A$72</f>
        <v>41222</v>
      </c>
      <c r="B725" s="51">
        <f aca="true" t="shared" si="38" ref="B725:Y725">B517</f>
        <v>122.47</v>
      </c>
      <c r="C725" s="51">
        <f t="shared" si="38"/>
        <v>44.09</v>
      </c>
      <c r="D725" s="51">
        <f t="shared" si="38"/>
        <v>315.1</v>
      </c>
      <c r="E725" s="51">
        <f t="shared" si="38"/>
        <v>0</v>
      </c>
      <c r="F725" s="51">
        <f t="shared" si="38"/>
        <v>0</v>
      </c>
      <c r="G725" s="51">
        <f t="shared" si="38"/>
        <v>0</v>
      </c>
      <c r="H725" s="51">
        <f t="shared" si="38"/>
        <v>0</v>
      </c>
      <c r="I725" s="51">
        <f t="shared" si="38"/>
        <v>0</v>
      </c>
      <c r="J725" s="51">
        <f t="shared" si="38"/>
        <v>0</v>
      </c>
      <c r="K725" s="51">
        <f t="shared" si="38"/>
        <v>0</v>
      </c>
      <c r="L725" s="51">
        <f t="shared" si="38"/>
        <v>0</v>
      </c>
      <c r="M725" s="51">
        <f t="shared" si="38"/>
        <v>0</v>
      </c>
      <c r="N725" s="51">
        <f t="shared" si="38"/>
        <v>6.01</v>
      </c>
      <c r="O725" s="51">
        <f t="shared" si="38"/>
        <v>23.22</v>
      </c>
      <c r="P725" s="51">
        <f t="shared" si="38"/>
        <v>52.25</v>
      </c>
      <c r="Q725" s="51">
        <f t="shared" si="38"/>
        <v>59.36</v>
      </c>
      <c r="R725" s="51">
        <f t="shared" si="38"/>
        <v>65.09</v>
      </c>
      <c r="S725" s="51">
        <f t="shared" si="38"/>
        <v>41.02</v>
      </c>
      <c r="T725" s="51">
        <f t="shared" si="38"/>
        <v>48.76</v>
      </c>
      <c r="U725" s="51">
        <f t="shared" si="38"/>
        <v>108.68</v>
      </c>
      <c r="V725" s="51">
        <f t="shared" si="38"/>
        <v>76.78</v>
      </c>
      <c r="W725" s="51">
        <f t="shared" si="38"/>
        <v>63.18</v>
      </c>
      <c r="X725" s="51">
        <f t="shared" si="38"/>
        <v>99.76</v>
      </c>
      <c r="Y725" s="51">
        <f t="shared" si="38"/>
        <v>163.77</v>
      </c>
    </row>
    <row r="726" spans="1:25" ht="15.75">
      <c r="A726" s="9">
        <f>A$73</f>
        <v>41223</v>
      </c>
      <c r="B726" s="51">
        <f aca="true" t="shared" si="39" ref="B726:Y726">B518</f>
        <v>72.24</v>
      </c>
      <c r="C726" s="51">
        <f t="shared" si="39"/>
        <v>81.01</v>
      </c>
      <c r="D726" s="51">
        <f t="shared" si="39"/>
        <v>0</v>
      </c>
      <c r="E726" s="51">
        <f t="shared" si="39"/>
        <v>0</v>
      </c>
      <c r="F726" s="51">
        <f t="shared" si="39"/>
        <v>0</v>
      </c>
      <c r="G726" s="51">
        <f t="shared" si="39"/>
        <v>0</v>
      </c>
      <c r="H726" s="51">
        <f t="shared" si="39"/>
        <v>0</v>
      </c>
      <c r="I726" s="51">
        <f t="shared" si="39"/>
        <v>0</v>
      </c>
      <c r="J726" s="51">
        <f t="shared" si="39"/>
        <v>0.02</v>
      </c>
      <c r="K726" s="51">
        <f t="shared" si="39"/>
        <v>26.03</v>
      </c>
      <c r="L726" s="51">
        <f t="shared" si="39"/>
        <v>1.86</v>
      </c>
      <c r="M726" s="51">
        <f t="shared" si="39"/>
        <v>46.21</v>
      </c>
      <c r="N726" s="51">
        <f t="shared" si="39"/>
        <v>14.66</v>
      </c>
      <c r="O726" s="51">
        <f t="shared" si="39"/>
        <v>52.38</v>
      </c>
      <c r="P726" s="51">
        <f t="shared" si="39"/>
        <v>5.01</v>
      </c>
      <c r="Q726" s="51">
        <f t="shared" si="39"/>
        <v>0.01</v>
      </c>
      <c r="R726" s="51">
        <f t="shared" si="39"/>
        <v>0</v>
      </c>
      <c r="S726" s="51">
        <f t="shared" si="39"/>
        <v>0</v>
      </c>
      <c r="T726" s="51">
        <f t="shared" si="39"/>
        <v>0</v>
      </c>
      <c r="U726" s="51">
        <f t="shared" si="39"/>
        <v>6.69</v>
      </c>
      <c r="V726" s="51">
        <f t="shared" si="39"/>
        <v>9.48</v>
      </c>
      <c r="W726" s="51">
        <f t="shared" si="39"/>
        <v>64.79</v>
      </c>
      <c r="X726" s="51">
        <f t="shared" si="39"/>
        <v>67.59</v>
      </c>
      <c r="Y726" s="51">
        <f t="shared" si="39"/>
        <v>50.17</v>
      </c>
    </row>
    <row r="727" spans="1:25" ht="15.75">
      <c r="A727" s="9">
        <f>A$74</f>
        <v>41224</v>
      </c>
      <c r="B727" s="51">
        <f aca="true" t="shared" si="40" ref="B727:Y727">B519</f>
        <v>8.78</v>
      </c>
      <c r="C727" s="51">
        <f t="shared" si="40"/>
        <v>0</v>
      </c>
      <c r="D727" s="51">
        <f t="shared" si="40"/>
        <v>0</v>
      </c>
      <c r="E727" s="51">
        <f t="shared" si="40"/>
        <v>0</v>
      </c>
      <c r="F727" s="51">
        <f t="shared" si="40"/>
        <v>0</v>
      </c>
      <c r="G727" s="51">
        <f t="shared" si="40"/>
        <v>0</v>
      </c>
      <c r="H727" s="51">
        <f t="shared" si="40"/>
        <v>0</v>
      </c>
      <c r="I727" s="51">
        <f t="shared" si="40"/>
        <v>0</v>
      </c>
      <c r="J727" s="51">
        <f t="shared" si="40"/>
        <v>0</v>
      </c>
      <c r="K727" s="51">
        <f t="shared" si="40"/>
        <v>0</v>
      </c>
      <c r="L727" s="51">
        <f t="shared" si="40"/>
        <v>8.08</v>
      </c>
      <c r="M727" s="51">
        <f t="shared" si="40"/>
        <v>42.93</v>
      </c>
      <c r="N727" s="51">
        <f t="shared" si="40"/>
        <v>85.76</v>
      </c>
      <c r="O727" s="51">
        <f t="shared" si="40"/>
        <v>87.26</v>
      </c>
      <c r="P727" s="51">
        <f t="shared" si="40"/>
        <v>73.03</v>
      </c>
      <c r="Q727" s="51">
        <f t="shared" si="40"/>
        <v>7.02</v>
      </c>
      <c r="R727" s="51">
        <f t="shared" si="40"/>
        <v>0</v>
      </c>
      <c r="S727" s="51">
        <f t="shared" si="40"/>
        <v>0</v>
      </c>
      <c r="T727" s="51">
        <f t="shared" si="40"/>
        <v>0</v>
      </c>
      <c r="U727" s="51">
        <f t="shared" si="40"/>
        <v>0</v>
      </c>
      <c r="V727" s="51">
        <f t="shared" si="40"/>
        <v>0</v>
      </c>
      <c r="W727" s="51">
        <f t="shared" si="40"/>
        <v>0</v>
      </c>
      <c r="X727" s="51">
        <f t="shared" si="40"/>
        <v>1.26</v>
      </c>
      <c r="Y727" s="51">
        <f t="shared" si="40"/>
        <v>1.87</v>
      </c>
    </row>
    <row r="728" spans="1:25" ht="15.75">
      <c r="A728" s="9">
        <f>A$75</f>
        <v>41225</v>
      </c>
      <c r="B728" s="51">
        <f aca="true" t="shared" si="41" ref="B728:Y728">B520</f>
        <v>46.73</v>
      </c>
      <c r="C728" s="51">
        <f t="shared" si="41"/>
        <v>0.03</v>
      </c>
      <c r="D728" s="51">
        <f t="shared" si="41"/>
        <v>0</v>
      </c>
      <c r="E728" s="51">
        <f t="shared" si="41"/>
        <v>0</v>
      </c>
      <c r="F728" s="51">
        <f t="shared" si="41"/>
        <v>413.96</v>
      </c>
      <c r="G728" s="51">
        <f t="shared" si="41"/>
        <v>0</v>
      </c>
      <c r="H728" s="51">
        <f t="shared" si="41"/>
        <v>0</v>
      </c>
      <c r="I728" s="51">
        <f t="shared" si="41"/>
        <v>0</v>
      </c>
      <c r="J728" s="51">
        <f t="shared" si="41"/>
        <v>0</v>
      </c>
      <c r="K728" s="51">
        <f t="shared" si="41"/>
        <v>0</v>
      </c>
      <c r="L728" s="51">
        <f t="shared" si="41"/>
        <v>12.25</v>
      </c>
      <c r="M728" s="51">
        <f t="shared" si="41"/>
        <v>11.65</v>
      </c>
      <c r="N728" s="51">
        <f t="shared" si="41"/>
        <v>0</v>
      </c>
      <c r="O728" s="51">
        <f t="shared" si="41"/>
        <v>0</v>
      </c>
      <c r="P728" s="51">
        <f t="shared" si="41"/>
        <v>3.56</v>
      </c>
      <c r="Q728" s="51">
        <f t="shared" si="41"/>
        <v>4.77</v>
      </c>
      <c r="R728" s="51">
        <f t="shared" si="41"/>
        <v>0.07</v>
      </c>
      <c r="S728" s="51">
        <f t="shared" si="41"/>
        <v>0</v>
      </c>
      <c r="T728" s="51">
        <f t="shared" si="41"/>
        <v>0</v>
      </c>
      <c r="U728" s="51">
        <f t="shared" si="41"/>
        <v>26.45</v>
      </c>
      <c r="V728" s="51">
        <f t="shared" si="41"/>
        <v>9.84</v>
      </c>
      <c r="W728" s="51">
        <f t="shared" si="41"/>
        <v>26.37</v>
      </c>
      <c r="X728" s="51">
        <f t="shared" si="41"/>
        <v>103.79</v>
      </c>
      <c r="Y728" s="51">
        <f t="shared" si="41"/>
        <v>104.39</v>
      </c>
    </row>
    <row r="729" spans="1:25" ht="15.75">
      <c r="A729" s="9">
        <f>A$76</f>
        <v>41226</v>
      </c>
      <c r="B729" s="51">
        <f aca="true" t="shared" si="42" ref="B729:Y729">B521</f>
        <v>111.77</v>
      </c>
      <c r="C729" s="51">
        <f t="shared" si="42"/>
        <v>39.73</v>
      </c>
      <c r="D729" s="51">
        <f t="shared" si="42"/>
        <v>159.87</v>
      </c>
      <c r="E729" s="51">
        <f t="shared" si="42"/>
        <v>0</v>
      </c>
      <c r="F729" s="51">
        <f t="shared" si="42"/>
        <v>0</v>
      </c>
      <c r="G729" s="51">
        <f t="shared" si="42"/>
        <v>0</v>
      </c>
      <c r="H729" s="51">
        <f t="shared" si="42"/>
        <v>0</v>
      </c>
      <c r="I729" s="51">
        <f t="shared" si="42"/>
        <v>0</v>
      </c>
      <c r="J729" s="51">
        <f t="shared" si="42"/>
        <v>11.03</v>
      </c>
      <c r="K729" s="51">
        <f t="shared" si="42"/>
        <v>51.67</v>
      </c>
      <c r="L729" s="51">
        <f t="shared" si="42"/>
        <v>75.64</v>
      </c>
      <c r="M729" s="51">
        <f t="shared" si="42"/>
        <v>105.19</v>
      </c>
      <c r="N729" s="51">
        <f t="shared" si="42"/>
        <v>28.92</v>
      </c>
      <c r="O729" s="51">
        <f t="shared" si="42"/>
        <v>39.66</v>
      </c>
      <c r="P729" s="51">
        <f t="shared" si="42"/>
        <v>63.65</v>
      </c>
      <c r="Q729" s="51">
        <f t="shared" si="42"/>
        <v>43.12</v>
      </c>
      <c r="R729" s="51">
        <f t="shared" si="42"/>
        <v>50.88</v>
      </c>
      <c r="S729" s="51">
        <f t="shared" si="42"/>
        <v>36.84</v>
      </c>
      <c r="T729" s="51">
        <f t="shared" si="42"/>
        <v>11.77</v>
      </c>
      <c r="U729" s="51">
        <f t="shared" si="42"/>
        <v>77.53</v>
      </c>
      <c r="V729" s="51">
        <f t="shared" si="42"/>
        <v>126.93</v>
      </c>
      <c r="W729" s="51">
        <f t="shared" si="42"/>
        <v>129.17</v>
      </c>
      <c r="X729" s="51">
        <f t="shared" si="42"/>
        <v>102.71</v>
      </c>
      <c r="Y729" s="51">
        <f t="shared" si="42"/>
        <v>196.17</v>
      </c>
    </row>
    <row r="730" spans="1:25" ht="15.75">
      <c r="A730" s="9">
        <f>A$77</f>
        <v>41227</v>
      </c>
      <c r="B730" s="51">
        <f aca="true" t="shared" si="43" ref="B730:Y730">B522</f>
        <v>263.68</v>
      </c>
      <c r="C730" s="51">
        <f t="shared" si="43"/>
        <v>50.46</v>
      </c>
      <c r="D730" s="51">
        <f t="shared" si="43"/>
        <v>0</v>
      </c>
      <c r="E730" s="51">
        <f t="shared" si="43"/>
        <v>0</v>
      </c>
      <c r="F730" s="51">
        <f t="shared" si="43"/>
        <v>0.67</v>
      </c>
      <c r="G730" s="51">
        <f t="shared" si="43"/>
        <v>0</v>
      </c>
      <c r="H730" s="51">
        <f t="shared" si="43"/>
        <v>0</v>
      </c>
      <c r="I730" s="51">
        <f t="shared" si="43"/>
        <v>0</v>
      </c>
      <c r="J730" s="51">
        <f t="shared" si="43"/>
        <v>0</v>
      </c>
      <c r="K730" s="51">
        <f t="shared" si="43"/>
        <v>24.86</v>
      </c>
      <c r="L730" s="51">
        <f t="shared" si="43"/>
        <v>59.32</v>
      </c>
      <c r="M730" s="51">
        <f t="shared" si="43"/>
        <v>54.98</v>
      </c>
      <c r="N730" s="51">
        <f t="shared" si="43"/>
        <v>129.6</v>
      </c>
      <c r="O730" s="51">
        <f t="shared" si="43"/>
        <v>106.34</v>
      </c>
      <c r="P730" s="51">
        <f t="shared" si="43"/>
        <v>165.99</v>
      </c>
      <c r="Q730" s="51">
        <f t="shared" si="43"/>
        <v>151.86</v>
      </c>
      <c r="R730" s="51">
        <f t="shared" si="43"/>
        <v>78.57</v>
      </c>
      <c r="S730" s="51">
        <f t="shared" si="43"/>
        <v>0</v>
      </c>
      <c r="T730" s="51">
        <f t="shared" si="43"/>
        <v>0.28</v>
      </c>
      <c r="U730" s="51">
        <f t="shared" si="43"/>
        <v>113.39</v>
      </c>
      <c r="V730" s="51">
        <f t="shared" si="43"/>
        <v>116.34</v>
      </c>
      <c r="W730" s="51">
        <f t="shared" si="43"/>
        <v>91.49</v>
      </c>
      <c r="X730" s="51">
        <f t="shared" si="43"/>
        <v>77.38</v>
      </c>
      <c r="Y730" s="51">
        <f t="shared" si="43"/>
        <v>75.09</v>
      </c>
    </row>
    <row r="731" spans="1:25" ht="15.75">
      <c r="A731" s="9">
        <f>A$78</f>
        <v>41228</v>
      </c>
      <c r="B731" s="51">
        <f aca="true" t="shared" si="44" ref="B731:Y731">B523</f>
        <v>0</v>
      </c>
      <c r="C731" s="51">
        <f t="shared" si="44"/>
        <v>0</v>
      </c>
      <c r="D731" s="51">
        <f t="shared" si="44"/>
        <v>0</v>
      </c>
      <c r="E731" s="51">
        <f t="shared" si="44"/>
        <v>0</v>
      </c>
      <c r="F731" s="51">
        <f t="shared" si="44"/>
        <v>0</v>
      </c>
      <c r="G731" s="51">
        <f t="shared" si="44"/>
        <v>0</v>
      </c>
      <c r="H731" s="51">
        <f t="shared" si="44"/>
        <v>0</v>
      </c>
      <c r="I731" s="51">
        <f t="shared" si="44"/>
        <v>0</v>
      </c>
      <c r="J731" s="51">
        <f t="shared" si="44"/>
        <v>0</v>
      </c>
      <c r="K731" s="51">
        <f t="shared" si="44"/>
        <v>81.37</v>
      </c>
      <c r="L731" s="51">
        <f t="shared" si="44"/>
        <v>149.48</v>
      </c>
      <c r="M731" s="51">
        <f t="shared" si="44"/>
        <v>66.71</v>
      </c>
      <c r="N731" s="51">
        <f t="shared" si="44"/>
        <v>39.56</v>
      </c>
      <c r="O731" s="51">
        <f t="shared" si="44"/>
        <v>97.18</v>
      </c>
      <c r="P731" s="51">
        <f t="shared" si="44"/>
        <v>142.82</v>
      </c>
      <c r="Q731" s="51">
        <f t="shared" si="44"/>
        <v>104.1</v>
      </c>
      <c r="R731" s="51">
        <f t="shared" si="44"/>
        <v>64.45</v>
      </c>
      <c r="S731" s="51">
        <f t="shared" si="44"/>
        <v>0.03</v>
      </c>
      <c r="T731" s="51">
        <f t="shared" si="44"/>
        <v>106.96</v>
      </c>
      <c r="U731" s="51">
        <f t="shared" si="44"/>
        <v>158</v>
      </c>
      <c r="V731" s="51">
        <f t="shared" si="44"/>
        <v>94.4</v>
      </c>
      <c r="W731" s="51">
        <f t="shared" si="44"/>
        <v>53.09</v>
      </c>
      <c r="X731" s="51">
        <f t="shared" si="44"/>
        <v>113.22</v>
      </c>
      <c r="Y731" s="51">
        <f t="shared" si="44"/>
        <v>123.48</v>
      </c>
    </row>
    <row r="732" spans="1:25" ht="15.75">
      <c r="A732" s="9">
        <f>A$79</f>
        <v>41229</v>
      </c>
      <c r="B732" s="51">
        <f aca="true" t="shared" si="45" ref="B732:Y732">B524</f>
        <v>42.96</v>
      </c>
      <c r="C732" s="51">
        <f t="shared" si="45"/>
        <v>0.6</v>
      </c>
      <c r="D732" s="51">
        <f t="shared" si="45"/>
        <v>19.27</v>
      </c>
      <c r="E732" s="51">
        <f t="shared" si="45"/>
        <v>0.74</v>
      </c>
      <c r="F732" s="51">
        <f t="shared" si="45"/>
        <v>0</v>
      </c>
      <c r="G732" s="51">
        <f t="shared" si="45"/>
        <v>0</v>
      </c>
      <c r="H732" s="51">
        <f t="shared" si="45"/>
        <v>0</v>
      </c>
      <c r="I732" s="51">
        <f t="shared" si="45"/>
        <v>0</v>
      </c>
      <c r="J732" s="51">
        <f t="shared" si="45"/>
        <v>0</v>
      </c>
      <c r="K732" s="51">
        <f t="shared" si="45"/>
        <v>0</v>
      </c>
      <c r="L732" s="51">
        <f t="shared" si="45"/>
        <v>27.07</v>
      </c>
      <c r="M732" s="51">
        <f t="shared" si="45"/>
        <v>51.58</v>
      </c>
      <c r="N732" s="51">
        <f t="shared" si="45"/>
        <v>17.37</v>
      </c>
      <c r="O732" s="51">
        <f t="shared" si="45"/>
        <v>41.28</v>
      </c>
      <c r="P732" s="51">
        <f t="shared" si="45"/>
        <v>91.16</v>
      </c>
      <c r="Q732" s="51">
        <f t="shared" si="45"/>
        <v>36.62</v>
      </c>
      <c r="R732" s="51">
        <f t="shared" si="45"/>
        <v>30.78</v>
      </c>
      <c r="S732" s="51">
        <f t="shared" si="45"/>
        <v>0</v>
      </c>
      <c r="T732" s="51">
        <f t="shared" si="45"/>
        <v>12.39</v>
      </c>
      <c r="U732" s="51">
        <f t="shared" si="45"/>
        <v>90.69</v>
      </c>
      <c r="V732" s="51">
        <f t="shared" si="45"/>
        <v>43.11</v>
      </c>
      <c r="W732" s="51">
        <f t="shared" si="45"/>
        <v>100.18</v>
      </c>
      <c r="X732" s="51">
        <f t="shared" si="45"/>
        <v>24.16</v>
      </c>
      <c r="Y732" s="51">
        <f t="shared" si="45"/>
        <v>9.27</v>
      </c>
    </row>
    <row r="733" spans="1:25" ht="15.75">
      <c r="A733" s="9">
        <f>A$80</f>
        <v>41230</v>
      </c>
      <c r="B733" s="51">
        <f aca="true" t="shared" si="46" ref="B733:Y733">B525</f>
        <v>34.69</v>
      </c>
      <c r="C733" s="51">
        <f t="shared" si="46"/>
        <v>58.82</v>
      </c>
      <c r="D733" s="51">
        <f t="shared" si="46"/>
        <v>65.73</v>
      </c>
      <c r="E733" s="51">
        <f t="shared" si="46"/>
        <v>41.09</v>
      </c>
      <c r="F733" s="51">
        <f t="shared" si="46"/>
        <v>0</v>
      </c>
      <c r="G733" s="51">
        <f t="shared" si="46"/>
        <v>0</v>
      </c>
      <c r="H733" s="51">
        <f t="shared" si="46"/>
        <v>0</v>
      </c>
      <c r="I733" s="51">
        <f t="shared" si="46"/>
        <v>0</v>
      </c>
      <c r="J733" s="51">
        <f t="shared" si="46"/>
        <v>0</v>
      </c>
      <c r="K733" s="51">
        <f t="shared" si="46"/>
        <v>0</v>
      </c>
      <c r="L733" s="51">
        <f t="shared" si="46"/>
        <v>26.53</v>
      </c>
      <c r="M733" s="51">
        <f t="shared" si="46"/>
        <v>28.36</v>
      </c>
      <c r="N733" s="51">
        <f t="shared" si="46"/>
        <v>161.7</v>
      </c>
      <c r="O733" s="51">
        <f t="shared" si="46"/>
        <v>156.77</v>
      </c>
      <c r="P733" s="51">
        <f t="shared" si="46"/>
        <v>152.27</v>
      </c>
      <c r="Q733" s="51">
        <f t="shared" si="46"/>
        <v>67.04</v>
      </c>
      <c r="R733" s="51">
        <f t="shared" si="46"/>
        <v>11.74</v>
      </c>
      <c r="S733" s="51">
        <f t="shared" si="46"/>
        <v>0</v>
      </c>
      <c r="T733" s="51">
        <f t="shared" si="46"/>
        <v>0</v>
      </c>
      <c r="U733" s="51">
        <f t="shared" si="46"/>
        <v>38.72</v>
      </c>
      <c r="V733" s="51">
        <f t="shared" si="46"/>
        <v>18.86</v>
      </c>
      <c r="W733" s="51">
        <f t="shared" si="46"/>
        <v>60.67</v>
      </c>
      <c r="X733" s="51">
        <f t="shared" si="46"/>
        <v>85.17</v>
      </c>
      <c r="Y733" s="51">
        <f t="shared" si="46"/>
        <v>5.41</v>
      </c>
    </row>
    <row r="734" spans="1:25" ht="15.75">
      <c r="A734" s="9">
        <f>A$81</f>
        <v>41231</v>
      </c>
      <c r="B734" s="51">
        <f aca="true" t="shared" si="47" ref="B734:Y734">B526</f>
        <v>68.23</v>
      </c>
      <c r="C734" s="51">
        <f t="shared" si="47"/>
        <v>91.75</v>
      </c>
      <c r="D734" s="51">
        <f t="shared" si="47"/>
        <v>644.65</v>
      </c>
      <c r="E734" s="51">
        <f t="shared" si="47"/>
        <v>631.26</v>
      </c>
      <c r="F734" s="51">
        <f t="shared" si="47"/>
        <v>81.86</v>
      </c>
      <c r="G734" s="51">
        <f t="shared" si="47"/>
        <v>6.99</v>
      </c>
      <c r="H734" s="51">
        <f t="shared" si="47"/>
        <v>12.67</v>
      </c>
      <c r="I734" s="51">
        <f t="shared" si="47"/>
        <v>0</v>
      </c>
      <c r="J734" s="51">
        <f t="shared" si="47"/>
        <v>0</v>
      </c>
      <c r="K734" s="51">
        <f t="shared" si="47"/>
        <v>7.48</v>
      </c>
      <c r="L734" s="51">
        <f t="shared" si="47"/>
        <v>35.06</v>
      </c>
      <c r="M734" s="51">
        <f t="shared" si="47"/>
        <v>46.64</v>
      </c>
      <c r="N734" s="51">
        <f t="shared" si="47"/>
        <v>64.66</v>
      </c>
      <c r="O734" s="51">
        <f t="shared" si="47"/>
        <v>66.96</v>
      </c>
      <c r="P734" s="51">
        <f t="shared" si="47"/>
        <v>41.08</v>
      </c>
      <c r="Q734" s="51">
        <f t="shared" si="47"/>
        <v>20.7</v>
      </c>
      <c r="R734" s="51">
        <f t="shared" si="47"/>
        <v>14.39</v>
      </c>
      <c r="S734" s="51">
        <f t="shared" si="47"/>
        <v>0</v>
      </c>
      <c r="T734" s="51">
        <f t="shared" si="47"/>
        <v>15.37</v>
      </c>
      <c r="U734" s="51">
        <f t="shared" si="47"/>
        <v>44.26</v>
      </c>
      <c r="V734" s="51">
        <f t="shared" si="47"/>
        <v>203.95</v>
      </c>
      <c r="W734" s="51">
        <f t="shared" si="47"/>
        <v>148.9</v>
      </c>
      <c r="X734" s="51">
        <f t="shared" si="47"/>
        <v>101.57</v>
      </c>
      <c r="Y734" s="51">
        <f t="shared" si="47"/>
        <v>78.07</v>
      </c>
    </row>
    <row r="735" spans="1:25" ht="15.75">
      <c r="A735" s="9">
        <f>A$82</f>
        <v>41232</v>
      </c>
      <c r="B735" s="51">
        <f aca="true" t="shared" si="48" ref="B735:Y735">B527</f>
        <v>28.63</v>
      </c>
      <c r="C735" s="51">
        <f t="shared" si="48"/>
        <v>92.97</v>
      </c>
      <c r="D735" s="51">
        <f t="shared" si="48"/>
        <v>48.38</v>
      </c>
      <c r="E735" s="51">
        <f t="shared" si="48"/>
        <v>13.68</v>
      </c>
      <c r="F735" s="51">
        <f t="shared" si="48"/>
        <v>0</v>
      </c>
      <c r="G735" s="51">
        <f t="shared" si="48"/>
        <v>0</v>
      </c>
      <c r="H735" s="51">
        <f t="shared" si="48"/>
        <v>0</v>
      </c>
      <c r="I735" s="51">
        <f t="shared" si="48"/>
        <v>0</v>
      </c>
      <c r="J735" s="51">
        <f t="shared" si="48"/>
        <v>0</v>
      </c>
      <c r="K735" s="51">
        <f t="shared" si="48"/>
        <v>0</v>
      </c>
      <c r="L735" s="51">
        <f t="shared" si="48"/>
        <v>73.95</v>
      </c>
      <c r="M735" s="51">
        <f t="shared" si="48"/>
        <v>72.71</v>
      </c>
      <c r="N735" s="51">
        <f t="shared" si="48"/>
        <v>16.26</v>
      </c>
      <c r="O735" s="51">
        <f t="shared" si="48"/>
        <v>25.03</v>
      </c>
      <c r="P735" s="51">
        <f t="shared" si="48"/>
        <v>18.73</v>
      </c>
      <c r="Q735" s="51">
        <f t="shared" si="48"/>
        <v>25.94</v>
      </c>
      <c r="R735" s="51">
        <f t="shared" si="48"/>
        <v>0</v>
      </c>
      <c r="S735" s="51">
        <f t="shared" si="48"/>
        <v>0</v>
      </c>
      <c r="T735" s="51">
        <f t="shared" si="48"/>
        <v>0</v>
      </c>
      <c r="U735" s="51">
        <f t="shared" si="48"/>
        <v>21.91</v>
      </c>
      <c r="V735" s="51">
        <f t="shared" si="48"/>
        <v>2.87</v>
      </c>
      <c r="W735" s="51">
        <f t="shared" si="48"/>
        <v>96.03</v>
      </c>
      <c r="X735" s="51">
        <f t="shared" si="48"/>
        <v>32.71</v>
      </c>
      <c r="Y735" s="51">
        <f t="shared" si="48"/>
        <v>0</v>
      </c>
    </row>
    <row r="736" spans="1:25" ht="15.75">
      <c r="A736" s="9">
        <f>A$83</f>
        <v>41233</v>
      </c>
      <c r="B736" s="51">
        <f aca="true" t="shared" si="49" ref="B736:Y736">B528</f>
        <v>57.07</v>
      </c>
      <c r="C736" s="51">
        <f t="shared" si="49"/>
        <v>57.06</v>
      </c>
      <c r="D736" s="51">
        <f t="shared" si="49"/>
        <v>43.36</v>
      </c>
      <c r="E736" s="51">
        <f t="shared" si="49"/>
        <v>41.53</v>
      </c>
      <c r="F736" s="51">
        <f t="shared" si="49"/>
        <v>29.38</v>
      </c>
      <c r="G736" s="51">
        <f t="shared" si="49"/>
        <v>0</v>
      </c>
      <c r="H736" s="51">
        <f t="shared" si="49"/>
        <v>0</v>
      </c>
      <c r="I736" s="51">
        <f t="shared" si="49"/>
        <v>0</v>
      </c>
      <c r="J736" s="51">
        <f t="shared" si="49"/>
        <v>0</v>
      </c>
      <c r="K736" s="51">
        <f t="shared" si="49"/>
        <v>6.2</v>
      </c>
      <c r="L736" s="51">
        <f t="shared" si="49"/>
        <v>50.26</v>
      </c>
      <c r="M736" s="51">
        <f t="shared" si="49"/>
        <v>50.23</v>
      </c>
      <c r="N736" s="51">
        <f t="shared" si="49"/>
        <v>43.1</v>
      </c>
      <c r="O736" s="51">
        <f t="shared" si="49"/>
        <v>31.98</v>
      </c>
      <c r="P736" s="51">
        <f t="shared" si="49"/>
        <v>93.44</v>
      </c>
      <c r="Q736" s="51">
        <f t="shared" si="49"/>
        <v>93.75</v>
      </c>
      <c r="R736" s="51">
        <f t="shared" si="49"/>
        <v>114.44</v>
      </c>
      <c r="S736" s="51">
        <f t="shared" si="49"/>
        <v>0</v>
      </c>
      <c r="T736" s="51">
        <f t="shared" si="49"/>
        <v>0.04</v>
      </c>
      <c r="U736" s="51">
        <f t="shared" si="49"/>
        <v>27.7</v>
      </c>
      <c r="V736" s="51">
        <f t="shared" si="49"/>
        <v>118.49</v>
      </c>
      <c r="W736" s="51">
        <f t="shared" si="49"/>
        <v>111.46</v>
      </c>
      <c r="X736" s="51">
        <f t="shared" si="49"/>
        <v>33.98</v>
      </c>
      <c r="Y736" s="51">
        <f t="shared" si="49"/>
        <v>0</v>
      </c>
    </row>
    <row r="737" spans="1:25" ht="15.75">
      <c r="A737" s="9">
        <f>A$84</f>
        <v>41234</v>
      </c>
      <c r="B737" s="51">
        <f aca="true" t="shared" si="50" ref="B737:Y737">B529</f>
        <v>33.53</v>
      </c>
      <c r="C737" s="51">
        <f t="shared" si="50"/>
        <v>36.43</v>
      </c>
      <c r="D737" s="51">
        <f t="shared" si="50"/>
        <v>14.19</v>
      </c>
      <c r="E737" s="51">
        <f t="shared" si="50"/>
        <v>31.73</v>
      </c>
      <c r="F737" s="51">
        <f t="shared" si="50"/>
        <v>89.59</v>
      </c>
      <c r="G737" s="51">
        <f t="shared" si="50"/>
        <v>58.25</v>
      </c>
      <c r="H737" s="51">
        <f t="shared" si="50"/>
        <v>0</v>
      </c>
      <c r="I737" s="51">
        <f t="shared" si="50"/>
        <v>0</v>
      </c>
      <c r="J737" s="51">
        <f t="shared" si="50"/>
        <v>0</v>
      </c>
      <c r="K737" s="51">
        <f t="shared" si="50"/>
        <v>10.52</v>
      </c>
      <c r="L737" s="51">
        <f t="shared" si="50"/>
        <v>56.83</v>
      </c>
      <c r="M737" s="51">
        <f t="shared" si="50"/>
        <v>127.13</v>
      </c>
      <c r="N737" s="51">
        <f t="shared" si="50"/>
        <v>44.94</v>
      </c>
      <c r="O737" s="51">
        <f t="shared" si="50"/>
        <v>31.54</v>
      </c>
      <c r="P737" s="51">
        <f t="shared" si="50"/>
        <v>128.75</v>
      </c>
      <c r="Q737" s="51">
        <f t="shared" si="50"/>
        <v>137.16</v>
      </c>
      <c r="R737" s="51">
        <f t="shared" si="50"/>
        <v>44.2</v>
      </c>
      <c r="S737" s="51">
        <f t="shared" si="50"/>
        <v>0</v>
      </c>
      <c r="T737" s="51">
        <f t="shared" si="50"/>
        <v>0</v>
      </c>
      <c r="U737" s="51">
        <f t="shared" si="50"/>
        <v>6.06</v>
      </c>
      <c r="V737" s="51">
        <f t="shared" si="50"/>
        <v>87.19</v>
      </c>
      <c r="W737" s="51">
        <f t="shared" si="50"/>
        <v>87.41</v>
      </c>
      <c r="X737" s="51">
        <f t="shared" si="50"/>
        <v>47.52</v>
      </c>
      <c r="Y737" s="51">
        <f t="shared" si="50"/>
        <v>8.71</v>
      </c>
    </row>
    <row r="738" spans="1:25" ht="15.75">
      <c r="A738" s="9">
        <f>A$85</f>
        <v>41235</v>
      </c>
      <c r="B738" s="51">
        <f aca="true" t="shared" si="51" ref="B738:Y738">B530</f>
        <v>14.24</v>
      </c>
      <c r="C738" s="51">
        <f t="shared" si="51"/>
        <v>11.3</v>
      </c>
      <c r="D738" s="51">
        <f t="shared" si="51"/>
        <v>29.46</v>
      </c>
      <c r="E738" s="51">
        <f t="shared" si="51"/>
        <v>17.1</v>
      </c>
      <c r="F738" s="51">
        <f t="shared" si="51"/>
        <v>0</v>
      </c>
      <c r="G738" s="51">
        <f t="shared" si="51"/>
        <v>0</v>
      </c>
      <c r="H738" s="51">
        <f t="shared" si="51"/>
        <v>0</v>
      </c>
      <c r="I738" s="51">
        <f t="shared" si="51"/>
        <v>0</v>
      </c>
      <c r="J738" s="51">
        <f t="shared" si="51"/>
        <v>0</v>
      </c>
      <c r="K738" s="51">
        <f t="shared" si="51"/>
        <v>21.84</v>
      </c>
      <c r="L738" s="51">
        <f t="shared" si="51"/>
        <v>139.98</v>
      </c>
      <c r="M738" s="51">
        <f t="shared" si="51"/>
        <v>235.45</v>
      </c>
      <c r="N738" s="51">
        <f t="shared" si="51"/>
        <v>236.16</v>
      </c>
      <c r="O738" s="51">
        <f t="shared" si="51"/>
        <v>191.02</v>
      </c>
      <c r="P738" s="51">
        <f t="shared" si="51"/>
        <v>157.48</v>
      </c>
      <c r="Q738" s="51">
        <f t="shared" si="51"/>
        <v>96.28</v>
      </c>
      <c r="R738" s="51">
        <f t="shared" si="51"/>
        <v>109.01</v>
      </c>
      <c r="S738" s="51">
        <f t="shared" si="51"/>
        <v>19.42</v>
      </c>
      <c r="T738" s="51">
        <f t="shared" si="51"/>
        <v>83.72</v>
      </c>
      <c r="U738" s="51">
        <f t="shared" si="51"/>
        <v>210.67</v>
      </c>
      <c r="V738" s="51">
        <f t="shared" si="51"/>
        <v>127.82</v>
      </c>
      <c r="W738" s="51">
        <f t="shared" si="51"/>
        <v>154.38</v>
      </c>
      <c r="X738" s="51">
        <f t="shared" si="51"/>
        <v>97.28</v>
      </c>
      <c r="Y738" s="51">
        <f t="shared" si="51"/>
        <v>128.48</v>
      </c>
    </row>
    <row r="739" spans="1:25" ht="15.75">
      <c r="A739" s="9">
        <f>A$86</f>
        <v>41236</v>
      </c>
      <c r="B739" s="51">
        <f aca="true" t="shared" si="52" ref="B739:Y739">B531</f>
        <v>82.5</v>
      </c>
      <c r="C739" s="51">
        <f t="shared" si="52"/>
        <v>89.11</v>
      </c>
      <c r="D739" s="51">
        <f t="shared" si="52"/>
        <v>211.51</v>
      </c>
      <c r="E739" s="51">
        <f t="shared" si="52"/>
        <v>202.45</v>
      </c>
      <c r="F739" s="51">
        <f t="shared" si="52"/>
        <v>17.03</v>
      </c>
      <c r="G739" s="51">
        <f t="shared" si="52"/>
        <v>0</v>
      </c>
      <c r="H739" s="51">
        <f t="shared" si="52"/>
        <v>0</v>
      </c>
      <c r="I739" s="51">
        <f t="shared" si="52"/>
        <v>0</v>
      </c>
      <c r="J739" s="51">
        <f t="shared" si="52"/>
        <v>0</v>
      </c>
      <c r="K739" s="51">
        <f t="shared" si="52"/>
        <v>0</v>
      </c>
      <c r="L739" s="51">
        <f t="shared" si="52"/>
        <v>48.07</v>
      </c>
      <c r="M739" s="51">
        <f t="shared" si="52"/>
        <v>93.32</v>
      </c>
      <c r="N739" s="51">
        <f t="shared" si="52"/>
        <v>4.11</v>
      </c>
      <c r="O739" s="51">
        <f t="shared" si="52"/>
        <v>8.67</v>
      </c>
      <c r="P739" s="51">
        <f t="shared" si="52"/>
        <v>49.69</v>
      </c>
      <c r="Q739" s="51">
        <f t="shared" si="52"/>
        <v>32.34</v>
      </c>
      <c r="R739" s="51">
        <f t="shared" si="52"/>
        <v>7.59</v>
      </c>
      <c r="S739" s="51">
        <f t="shared" si="52"/>
        <v>0</v>
      </c>
      <c r="T739" s="51">
        <f t="shared" si="52"/>
        <v>0</v>
      </c>
      <c r="U739" s="51">
        <f t="shared" si="52"/>
        <v>51.51</v>
      </c>
      <c r="V739" s="51">
        <f t="shared" si="52"/>
        <v>106.91</v>
      </c>
      <c r="W739" s="51">
        <f t="shared" si="52"/>
        <v>103.5</v>
      </c>
      <c r="X739" s="51">
        <f t="shared" si="52"/>
        <v>0</v>
      </c>
      <c r="Y739" s="51">
        <f t="shared" si="52"/>
        <v>0</v>
      </c>
    </row>
    <row r="740" spans="1:25" ht="15.75">
      <c r="A740" s="9">
        <f>A$87</f>
        <v>41237</v>
      </c>
      <c r="B740" s="51">
        <f aca="true" t="shared" si="53" ref="B740:Y740">B532</f>
        <v>113.41</v>
      </c>
      <c r="C740" s="51">
        <f t="shared" si="53"/>
        <v>97.01</v>
      </c>
      <c r="D740" s="51">
        <f t="shared" si="53"/>
        <v>50.42</v>
      </c>
      <c r="E740" s="51">
        <f t="shared" si="53"/>
        <v>79.01</v>
      </c>
      <c r="F740" s="51">
        <f t="shared" si="53"/>
        <v>47.29</v>
      </c>
      <c r="G740" s="51">
        <f t="shared" si="53"/>
        <v>0</v>
      </c>
      <c r="H740" s="51">
        <f t="shared" si="53"/>
        <v>0</v>
      </c>
      <c r="I740" s="51">
        <f t="shared" si="53"/>
        <v>0</v>
      </c>
      <c r="J740" s="51">
        <f t="shared" si="53"/>
        <v>0</v>
      </c>
      <c r="K740" s="51">
        <f t="shared" si="53"/>
        <v>0</v>
      </c>
      <c r="L740" s="51">
        <f t="shared" si="53"/>
        <v>31.56</v>
      </c>
      <c r="M740" s="51">
        <f t="shared" si="53"/>
        <v>75</v>
      </c>
      <c r="N740" s="51">
        <f t="shared" si="53"/>
        <v>39.58</v>
      </c>
      <c r="O740" s="51">
        <f t="shared" si="53"/>
        <v>42.86</v>
      </c>
      <c r="P740" s="51">
        <f t="shared" si="53"/>
        <v>39.6</v>
      </c>
      <c r="Q740" s="51">
        <f t="shared" si="53"/>
        <v>14.01</v>
      </c>
      <c r="R740" s="51">
        <f t="shared" si="53"/>
        <v>0</v>
      </c>
      <c r="S740" s="51">
        <f t="shared" si="53"/>
        <v>0</v>
      </c>
      <c r="T740" s="51">
        <f t="shared" si="53"/>
        <v>52.82</v>
      </c>
      <c r="U740" s="51">
        <f t="shared" si="53"/>
        <v>68.14</v>
      </c>
      <c r="V740" s="51">
        <f t="shared" si="53"/>
        <v>148.16</v>
      </c>
      <c r="W740" s="51">
        <f t="shared" si="53"/>
        <v>102.46</v>
      </c>
      <c r="X740" s="51">
        <f t="shared" si="53"/>
        <v>79.95</v>
      </c>
      <c r="Y740" s="51">
        <f t="shared" si="53"/>
        <v>87.42</v>
      </c>
    </row>
    <row r="741" spans="1:25" ht="15.75">
      <c r="A741" s="9">
        <f>A$88</f>
        <v>41238</v>
      </c>
      <c r="B741" s="51">
        <f aca="true" t="shared" si="54" ref="B741:Y741">B533</f>
        <v>101.63</v>
      </c>
      <c r="C741" s="51">
        <f t="shared" si="54"/>
        <v>62.99</v>
      </c>
      <c r="D741" s="51">
        <f t="shared" si="54"/>
        <v>38.46</v>
      </c>
      <c r="E741" s="51">
        <f t="shared" si="54"/>
        <v>14.45</v>
      </c>
      <c r="F741" s="51">
        <f t="shared" si="54"/>
        <v>11.67</v>
      </c>
      <c r="G741" s="51">
        <f t="shared" si="54"/>
        <v>0</v>
      </c>
      <c r="H741" s="51">
        <f t="shared" si="54"/>
        <v>0</v>
      </c>
      <c r="I741" s="51">
        <f t="shared" si="54"/>
        <v>0</v>
      </c>
      <c r="J741" s="51">
        <f t="shared" si="54"/>
        <v>0</v>
      </c>
      <c r="K741" s="51">
        <f t="shared" si="54"/>
        <v>0</v>
      </c>
      <c r="L741" s="51">
        <f t="shared" si="54"/>
        <v>0.42</v>
      </c>
      <c r="M741" s="51">
        <f t="shared" si="54"/>
        <v>21.84</v>
      </c>
      <c r="N741" s="51">
        <f t="shared" si="54"/>
        <v>13.96</v>
      </c>
      <c r="O741" s="51">
        <f t="shared" si="54"/>
        <v>18.55</v>
      </c>
      <c r="P741" s="51">
        <f t="shared" si="54"/>
        <v>0</v>
      </c>
      <c r="Q741" s="51">
        <f t="shared" si="54"/>
        <v>0</v>
      </c>
      <c r="R741" s="51">
        <f t="shared" si="54"/>
        <v>0</v>
      </c>
      <c r="S741" s="51">
        <f t="shared" si="54"/>
        <v>0</v>
      </c>
      <c r="T741" s="51">
        <f t="shared" si="54"/>
        <v>3.09</v>
      </c>
      <c r="U741" s="51">
        <f t="shared" si="54"/>
        <v>92.74</v>
      </c>
      <c r="V741" s="51">
        <f t="shared" si="54"/>
        <v>10.37</v>
      </c>
      <c r="W741" s="51">
        <f t="shared" si="54"/>
        <v>42.65</v>
      </c>
      <c r="X741" s="51">
        <f t="shared" si="54"/>
        <v>0</v>
      </c>
      <c r="Y741" s="51">
        <f t="shared" si="54"/>
        <v>186.36</v>
      </c>
    </row>
    <row r="742" spans="1:25" ht="15.75">
      <c r="A742" s="9">
        <f>A$89</f>
        <v>41239</v>
      </c>
      <c r="B742" s="51">
        <f aca="true" t="shared" si="55" ref="B742:Y742">B534</f>
        <v>0</v>
      </c>
      <c r="C742" s="51">
        <f t="shared" si="55"/>
        <v>0</v>
      </c>
      <c r="D742" s="51">
        <f t="shared" si="55"/>
        <v>50.92</v>
      </c>
      <c r="E742" s="51">
        <f t="shared" si="55"/>
        <v>15.1</v>
      </c>
      <c r="F742" s="51">
        <f t="shared" si="55"/>
        <v>297.33</v>
      </c>
      <c r="G742" s="51">
        <f t="shared" si="55"/>
        <v>0</v>
      </c>
      <c r="H742" s="51">
        <f t="shared" si="55"/>
        <v>0</v>
      </c>
      <c r="I742" s="51">
        <f t="shared" si="55"/>
        <v>0</v>
      </c>
      <c r="J742" s="51">
        <f t="shared" si="55"/>
        <v>0</v>
      </c>
      <c r="K742" s="51">
        <f t="shared" si="55"/>
        <v>0</v>
      </c>
      <c r="L742" s="51">
        <f t="shared" si="55"/>
        <v>4.34</v>
      </c>
      <c r="M742" s="51">
        <f t="shared" si="55"/>
        <v>0</v>
      </c>
      <c r="N742" s="51">
        <f t="shared" si="55"/>
        <v>0</v>
      </c>
      <c r="O742" s="51">
        <f t="shared" si="55"/>
        <v>0</v>
      </c>
      <c r="P742" s="51">
        <f t="shared" si="55"/>
        <v>0</v>
      </c>
      <c r="Q742" s="51">
        <f t="shared" si="55"/>
        <v>0</v>
      </c>
      <c r="R742" s="51">
        <f t="shared" si="55"/>
        <v>0</v>
      </c>
      <c r="S742" s="51">
        <f t="shared" si="55"/>
        <v>0</v>
      </c>
      <c r="T742" s="51">
        <f t="shared" si="55"/>
        <v>0</v>
      </c>
      <c r="U742" s="51">
        <f t="shared" si="55"/>
        <v>0</v>
      </c>
      <c r="V742" s="51">
        <f t="shared" si="55"/>
        <v>0</v>
      </c>
      <c r="W742" s="51">
        <f t="shared" si="55"/>
        <v>0</v>
      </c>
      <c r="X742" s="51">
        <f t="shared" si="55"/>
        <v>49.34</v>
      </c>
      <c r="Y742" s="51">
        <f t="shared" si="55"/>
        <v>15.95</v>
      </c>
    </row>
    <row r="743" spans="1:25" ht="15.75">
      <c r="A743" s="9">
        <f>A$90</f>
        <v>41240</v>
      </c>
      <c r="B743" s="51">
        <f aca="true" t="shared" si="56" ref="B743:Y743">B535</f>
        <v>9.52</v>
      </c>
      <c r="C743" s="51">
        <f t="shared" si="56"/>
        <v>0</v>
      </c>
      <c r="D743" s="51">
        <f t="shared" si="56"/>
        <v>0</v>
      </c>
      <c r="E743" s="51">
        <f t="shared" si="56"/>
        <v>0</v>
      </c>
      <c r="F743" s="51">
        <f t="shared" si="56"/>
        <v>0</v>
      </c>
      <c r="G743" s="51">
        <f t="shared" si="56"/>
        <v>0</v>
      </c>
      <c r="H743" s="51">
        <f t="shared" si="56"/>
        <v>0</v>
      </c>
      <c r="I743" s="51">
        <f t="shared" si="56"/>
        <v>0</v>
      </c>
      <c r="J743" s="51">
        <f t="shared" si="56"/>
        <v>0</v>
      </c>
      <c r="K743" s="51">
        <f t="shared" si="56"/>
        <v>0</v>
      </c>
      <c r="L743" s="51">
        <f t="shared" si="56"/>
        <v>0</v>
      </c>
      <c r="M743" s="51">
        <f t="shared" si="56"/>
        <v>0</v>
      </c>
      <c r="N743" s="51">
        <f t="shared" si="56"/>
        <v>0.02</v>
      </c>
      <c r="O743" s="51">
        <f t="shared" si="56"/>
        <v>0</v>
      </c>
      <c r="P743" s="51">
        <f t="shared" si="56"/>
        <v>0</v>
      </c>
      <c r="Q743" s="51">
        <f t="shared" si="56"/>
        <v>0</v>
      </c>
      <c r="R743" s="51">
        <f t="shared" si="56"/>
        <v>0</v>
      </c>
      <c r="S743" s="51">
        <f t="shared" si="56"/>
        <v>0</v>
      </c>
      <c r="T743" s="51">
        <f t="shared" si="56"/>
        <v>0.08</v>
      </c>
      <c r="U743" s="51">
        <f t="shared" si="56"/>
        <v>19.98</v>
      </c>
      <c r="V743" s="51">
        <f t="shared" si="56"/>
        <v>98.01</v>
      </c>
      <c r="W743" s="51">
        <f t="shared" si="56"/>
        <v>109.7</v>
      </c>
      <c r="X743" s="51">
        <f t="shared" si="56"/>
        <v>42.57</v>
      </c>
      <c r="Y743" s="51">
        <f t="shared" si="56"/>
        <v>177.53</v>
      </c>
    </row>
    <row r="744" spans="1:25" ht="15.75">
      <c r="A744" s="9">
        <f>A$91</f>
        <v>41241</v>
      </c>
      <c r="B744" s="51">
        <f aca="true" t="shared" si="57" ref="B744:Y744">B536</f>
        <v>42.24</v>
      </c>
      <c r="C744" s="51">
        <f t="shared" si="57"/>
        <v>34.86</v>
      </c>
      <c r="D744" s="51">
        <f t="shared" si="57"/>
        <v>100.69</v>
      </c>
      <c r="E744" s="51">
        <f t="shared" si="57"/>
        <v>106.83</v>
      </c>
      <c r="F744" s="51">
        <f t="shared" si="57"/>
        <v>143.27</v>
      </c>
      <c r="G744" s="51">
        <f t="shared" si="57"/>
        <v>0</v>
      </c>
      <c r="H744" s="51">
        <f t="shared" si="57"/>
        <v>0</v>
      </c>
      <c r="I744" s="51">
        <f t="shared" si="57"/>
        <v>0</v>
      </c>
      <c r="J744" s="51">
        <f t="shared" si="57"/>
        <v>0</v>
      </c>
      <c r="K744" s="51">
        <f t="shared" si="57"/>
        <v>20.15</v>
      </c>
      <c r="L744" s="51">
        <f t="shared" si="57"/>
        <v>63.34</v>
      </c>
      <c r="M744" s="51">
        <f t="shared" si="57"/>
        <v>85.12</v>
      </c>
      <c r="N744" s="51">
        <f t="shared" si="57"/>
        <v>56.1</v>
      </c>
      <c r="O744" s="51">
        <f t="shared" si="57"/>
        <v>47.44</v>
      </c>
      <c r="P744" s="51">
        <f t="shared" si="57"/>
        <v>64.89</v>
      </c>
      <c r="Q744" s="51">
        <f t="shared" si="57"/>
        <v>102.62</v>
      </c>
      <c r="R744" s="51">
        <f t="shared" si="57"/>
        <v>4.4</v>
      </c>
      <c r="S744" s="51">
        <f t="shared" si="57"/>
        <v>0</v>
      </c>
      <c r="T744" s="51">
        <f t="shared" si="57"/>
        <v>12.21</v>
      </c>
      <c r="U744" s="51">
        <f t="shared" si="57"/>
        <v>34.57</v>
      </c>
      <c r="V744" s="51">
        <f t="shared" si="57"/>
        <v>50.08</v>
      </c>
      <c r="W744" s="51">
        <f t="shared" si="57"/>
        <v>97.47</v>
      </c>
      <c r="X744" s="51">
        <f t="shared" si="57"/>
        <v>91.09</v>
      </c>
      <c r="Y744" s="51">
        <f t="shared" si="57"/>
        <v>173.9</v>
      </c>
    </row>
    <row r="745" spans="1:25" ht="15.75">
      <c r="A745" s="9">
        <f>A$92</f>
        <v>41242</v>
      </c>
      <c r="B745" s="51">
        <f aca="true" t="shared" si="58" ref="B745:Y745">B537</f>
        <v>44.93</v>
      </c>
      <c r="C745" s="51">
        <f t="shared" si="58"/>
        <v>47.42</v>
      </c>
      <c r="D745" s="51">
        <f t="shared" si="58"/>
        <v>64.89</v>
      </c>
      <c r="E745" s="51">
        <f t="shared" si="58"/>
        <v>47.29</v>
      </c>
      <c r="F745" s="51">
        <f t="shared" si="58"/>
        <v>26.63</v>
      </c>
      <c r="G745" s="51">
        <f t="shared" si="58"/>
        <v>0</v>
      </c>
      <c r="H745" s="51">
        <f t="shared" si="58"/>
        <v>0</v>
      </c>
      <c r="I745" s="51">
        <f t="shared" si="58"/>
        <v>0</v>
      </c>
      <c r="J745" s="51">
        <f t="shared" si="58"/>
        <v>0</v>
      </c>
      <c r="K745" s="51">
        <f t="shared" si="58"/>
        <v>0</v>
      </c>
      <c r="L745" s="51">
        <f t="shared" si="58"/>
        <v>6.75</v>
      </c>
      <c r="M745" s="51">
        <f t="shared" si="58"/>
        <v>34.34</v>
      </c>
      <c r="N745" s="51">
        <f t="shared" si="58"/>
        <v>111.44</v>
      </c>
      <c r="O745" s="51">
        <f t="shared" si="58"/>
        <v>96.46</v>
      </c>
      <c r="P745" s="51">
        <f t="shared" si="58"/>
        <v>103.11</v>
      </c>
      <c r="Q745" s="51">
        <f t="shared" si="58"/>
        <v>82.74</v>
      </c>
      <c r="R745" s="51">
        <f t="shared" si="58"/>
        <v>0.02</v>
      </c>
      <c r="S745" s="51">
        <f t="shared" si="58"/>
        <v>0</v>
      </c>
      <c r="T745" s="51">
        <f t="shared" si="58"/>
        <v>16.32</v>
      </c>
      <c r="U745" s="51">
        <f t="shared" si="58"/>
        <v>49.19</v>
      </c>
      <c r="V745" s="51">
        <f t="shared" si="58"/>
        <v>148.32</v>
      </c>
      <c r="W745" s="51">
        <f t="shared" si="58"/>
        <v>144.03</v>
      </c>
      <c r="X745" s="51">
        <f t="shared" si="58"/>
        <v>71.33</v>
      </c>
      <c r="Y745" s="51">
        <f t="shared" si="58"/>
        <v>46.81</v>
      </c>
    </row>
    <row r="746" spans="1:25" ht="15.75">
      <c r="A746" s="9">
        <f>A$93</f>
        <v>41243</v>
      </c>
      <c r="B746" s="51">
        <f aca="true" t="shared" si="59" ref="B746:Y746">B538</f>
        <v>15.79</v>
      </c>
      <c r="C746" s="51">
        <f t="shared" si="59"/>
        <v>6.83</v>
      </c>
      <c r="D746" s="51">
        <f t="shared" si="59"/>
        <v>4.91</v>
      </c>
      <c r="E746" s="51">
        <f t="shared" si="59"/>
        <v>0</v>
      </c>
      <c r="F746" s="51">
        <f t="shared" si="59"/>
        <v>0</v>
      </c>
      <c r="G746" s="51">
        <f t="shared" si="59"/>
        <v>0</v>
      </c>
      <c r="H746" s="51">
        <f t="shared" si="59"/>
        <v>0</v>
      </c>
      <c r="I746" s="51">
        <f t="shared" si="59"/>
        <v>0</v>
      </c>
      <c r="J746" s="51">
        <f t="shared" si="59"/>
        <v>0</v>
      </c>
      <c r="K746" s="51">
        <f t="shared" si="59"/>
        <v>0</v>
      </c>
      <c r="L746" s="51">
        <f t="shared" si="59"/>
        <v>0</v>
      </c>
      <c r="M746" s="51">
        <f t="shared" si="59"/>
        <v>14.65</v>
      </c>
      <c r="N746" s="51">
        <f t="shared" si="59"/>
        <v>0</v>
      </c>
      <c r="O746" s="51">
        <f t="shared" si="59"/>
        <v>0</v>
      </c>
      <c r="P746" s="51">
        <f t="shared" si="59"/>
        <v>0</v>
      </c>
      <c r="Q746" s="51">
        <f t="shared" si="59"/>
        <v>0</v>
      </c>
      <c r="R746" s="51">
        <f t="shared" si="59"/>
        <v>0</v>
      </c>
      <c r="S746" s="51">
        <f t="shared" si="59"/>
        <v>0</v>
      </c>
      <c r="T746" s="51">
        <f t="shared" si="59"/>
        <v>0</v>
      </c>
      <c r="U746" s="51">
        <f t="shared" si="59"/>
        <v>13.42</v>
      </c>
      <c r="V746" s="51">
        <f t="shared" si="59"/>
        <v>137.95</v>
      </c>
      <c r="W746" s="51">
        <f t="shared" si="59"/>
        <v>162.39</v>
      </c>
      <c r="X746" s="51">
        <f t="shared" si="59"/>
        <v>256.55</v>
      </c>
      <c r="Y746" s="51">
        <f t="shared" si="59"/>
        <v>727.16</v>
      </c>
    </row>
    <row r="747" ht="12.75">
      <c r="A747" s="5"/>
    </row>
    <row r="748" spans="1:25" ht="30" customHeight="1">
      <c r="A748" s="68" t="s">
        <v>55</v>
      </c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5" t="s">
        <v>56</v>
      </c>
      <c r="Q748" s="66"/>
      <c r="R748" s="66"/>
      <c r="S748" s="66"/>
      <c r="T748" s="66"/>
      <c r="U748" s="66"/>
      <c r="V748" s="66"/>
      <c r="W748" s="66"/>
      <c r="X748" s="66"/>
      <c r="Y748" s="67"/>
    </row>
    <row r="749" spans="1:25" ht="26.25" customHeight="1">
      <c r="A749" s="99" t="s">
        <v>57</v>
      </c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1">
        <f>P541</f>
        <v>-5.12</v>
      </c>
      <c r="Q749" s="92"/>
      <c r="R749" s="92"/>
      <c r="S749" s="92"/>
      <c r="T749" s="92"/>
      <c r="U749" s="92"/>
      <c r="V749" s="92"/>
      <c r="W749" s="92"/>
      <c r="X749" s="92"/>
      <c r="Y749" s="77"/>
    </row>
    <row r="750" spans="1:25" ht="31.5" customHeight="1">
      <c r="A750" s="103" t="s">
        <v>58</v>
      </c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5"/>
      <c r="P750" s="91">
        <f>P542</f>
        <v>170.1</v>
      </c>
      <c r="Q750" s="92"/>
      <c r="R750" s="92"/>
      <c r="S750" s="92"/>
      <c r="T750" s="92"/>
      <c r="U750" s="92"/>
      <c r="V750" s="92"/>
      <c r="W750" s="92"/>
      <c r="X750" s="92"/>
      <c r="Y750" s="77"/>
    </row>
    <row r="751" spans="1:8" ht="30" customHeight="1">
      <c r="A751" s="98" t="s">
        <v>136</v>
      </c>
      <c r="B751" s="98"/>
      <c r="C751" s="98"/>
      <c r="D751" s="98"/>
      <c r="E751" s="98"/>
      <c r="F751" s="95" t="str">
        <f>F544</f>
        <v>281066,48</v>
      </c>
      <c r="G751" s="95"/>
      <c r="H751" s="15" t="s">
        <v>50</v>
      </c>
    </row>
    <row r="752" spans="1:8" ht="30" customHeight="1">
      <c r="A752" s="48" t="s">
        <v>137</v>
      </c>
      <c r="B752" s="40"/>
      <c r="C752" s="40"/>
      <c r="D752" s="40"/>
      <c r="E752" s="40"/>
      <c r="F752" s="49"/>
      <c r="G752" s="49"/>
      <c r="H752" s="15"/>
    </row>
    <row r="753" spans="1:25" ht="22.5" customHeight="1">
      <c r="A753" s="68"/>
      <c r="B753" s="68"/>
      <c r="C753" s="68"/>
      <c r="D753" s="68" t="s">
        <v>4</v>
      </c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7"/>
    </row>
    <row r="754" spans="1:25" ht="15.75">
      <c r="A754" s="68"/>
      <c r="B754" s="68"/>
      <c r="C754" s="68"/>
      <c r="D754" s="67" t="s">
        <v>5</v>
      </c>
      <c r="E754" s="68"/>
      <c r="F754" s="68"/>
      <c r="G754" s="68"/>
      <c r="H754" s="68"/>
      <c r="I754" s="68" t="s">
        <v>6</v>
      </c>
      <c r="J754" s="68"/>
      <c r="K754" s="68"/>
      <c r="L754" s="68"/>
      <c r="M754" s="68"/>
      <c r="N754" s="68" t="s">
        <v>7</v>
      </c>
      <c r="O754" s="68"/>
      <c r="P754" s="68"/>
      <c r="Q754" s="68"/>
      <c r="R754" s="68"/>
      <c r="S754" s="68"/>
      <c r="T754" s="68" t="s">
        <v>8</v>
      </c>
      <c r="U754" s="68"/>
      <c r="V754" s="68"/>
      <c r="W754" s="68"/>
      <c r="X754" s="68"/>
      <c r="Y754" s="7"/>
    </row>
    <row r="755" spans="1:25" ht="48.75" customHeight="1">
      <c r="A755" s="106" t="s">
        <v>138</v>
      </c>
      <c r="B755" s="107"/>
      <c r="C755" s="108"/>
      <c r="D755" s="97">
        <f>D336</f>
        <v>804379.4</v>
      </c>
      <c r="E755" s="97"/>
      <c r="F755" s="97"/>
      <c r="G755" s="97"/>
      <c r="H755" s="97"/>
      <c r="I755" s="97">
        <f>I336</f>
        <v>964815.36</v>
      </c>
      <c r="J755" s="97"/>
      <c r="K755" s="97"/>
      <c r="L755" s="97"/>
      <c r="M755" s="97"/>
      <c r="N755" s="97">
        <f>N336</f>
        <v>678481.98</v>
      </c>
      <c r="O755" s="97"/>
      <c r="P755" s="97"/>
      <c r="Q755" s="97"/>
      <c r="R755" s="97"/>
      <c r="S755" s="97"/>
      <c r="T755" s="97">
        <f>T336</f>
        <v>733473.65</v>
      </c>
      <c r="U755" s="97"/>
      <c r="V755" s="97"/>
      <c r="W755" s="97"/>
      <c r="X755" s="97"/>
      <c r="Y755" s="7"/>
    </row>
  </sheetData>
  <sheetProtection/>
  <mergeCells count="149">
    <mergeCell ref="A12:C12"/>
    <mergeCell ref="A755:C755"/>
    <mergeCell ref="D755:H755"/>
    <mergeCell ref="I755:M755"/>
    <mergeCell ref="N755:S755"/>
    <mergeCell ref="T755:X755"/>
    <mergeCell ref="A750:O750"/>
    <mergeCell ref="P750:Y750"/>
    <mergeCell ref="A751:E751"/>
    <mergeCell ref="F751:G751"/>
    <mergeCell ref="A753:C754"/>
    <mergeCell ref="D753:X753"/>
    <mergeCell ref="D754:H754"/>
    <mergeCell ref="I754:M754"/>
    <mergeCell ref="N754:S754"/>
    <mergeCell ref="T754:X754"/>
    <mergeCell ref="A682:A683"/>
    <mergeCell ref="B682:Y682"/>
    <mergeCell ref="A715:A716"/>
    <mergeCell ref="B715:Y715"/>
    <mergeCell ref="A748:O748"/>
    <mergeCell ref="P748:Y748"/>
    <mergeCell ref="A749:O749"/>
    <mergeCell ref="P749:Y749"/>
    <mergeCell ref="A583:A584"/>
    <mergeCell ref="B583:Y583"/>
    <mergeCell ref="A616:A617"/>
    <mergeCell ref="B616:Y616"/>
    <mergeCell ref="A649:A650"/>
    <mergeCell ref="B649:Y649"/>
    <mergeCell ref="A544:E544"/>
    <mergeCell ref="F544:G544"/>
    <mergeCell ref="F547:R547"/>
    <mergeCell ref="A548:Y548"/>
    <mergeCell ref="A550:A551"/>
    <mergeCell ref="B550:Y550"/>
    <mergeCell ref="A540:O540"/>
    <mergeCell ref="P540:Y540"/>
    <mergeCell ref="A541:O541"/>
    <mergeCell ref="P541:Y541"/>
    <mergeCell ref="A542:O542"/>
    <mergeCell ref="P542:Y542"/>
    <mergeCell ref="A441:A442"/>
    <mergeCell ref="B441:Y441"/>
    <mergeCell ref="A474:A475"/>
    <mergeCell ref="B474:Y474"/>
    <mergeCell ref="A507:A508"/>
    <mergeCell ref="B507:Y507"/>
    <mergeCell ref="A340:Y340"/>
    <mergeCell ref="A342:A343"/>
    <mergeCell ref="B342:Y342"/>
    <mergeCell ref="A375:A376"/>
    <mergeCell ref="B375:Y375"/>
    <mergeCell ref="A408:A409"/>
    <mergeCell ref="B408:Y408"/>
    <mergeCell ref="F339:R339"/>
    <mergeCell ref="A266:A267"/>
    <mergeCell ref="B266:Y266"/>
    <mergeCell ref="A299:A300"/>
    <mergeCell ref="B299:Y299"/>
    <mergeCell ref="F197:R197"/>
    <mergeCell ref="A198:X198"/>
    <mergeCell ref="A200:A201"/>
    <mergeCell ref="B200:Y200"/>
    <mergeCell ref="A233:A234"/>
    <mergeCell ref="B233:Y233"/>
    <mergeCell ref="I335:M335"/>
    <mergeCell ref="N335:S335"/>
    <mergeCell ref="T335:X335"/>
    <mergeCell ref="A336:C336"/>
    <mergeCell ref="D336:H336"/>
    <mergeCell ref="I336:M336"/>
    <mergeCell ref="N336:S336"/>
    <mergeCell ref="T336:X336"/>
    <mergeCell ref="A332:E332"/>
    <mergeCell ref="F332:G332"/>
    <mergeCell ref="A334:C335"/>
    <mergeCell ref="D334:X334"/>
    <mergeCell ref="D335:H335"/>
    <mergeCell ref="A128:A129"/>
    <mergeCell ref="B128:Y128"/>
    <mergeCell ref="A161:A162"/>
    <mergeCell ref="B161:Y161"/>
    <mergeCell ref="A194:E194"/>
    <mergeCell ref="F194:G194"/>
    <mergeCell ref="F59:R59"/>
    <mergeCell ref="A60:X60"/>
    <mergeCell ref="A62:A63"/>
    <mergeCell ref="B62:Y62"/>
    <mergeCell ref="A95:A96"/>
    <mergeCell ref="B95:Y95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T52:X52"/>
    <mergeCell ref="A53:X53"/>
    <mergeCell ref="A54:C54"/>
    <mergeCell ref="D54:H54"/>
    <mergeCell ref="I54:M54"/>
    <mergeCell ref="N54:S54"/>
    <mergeCell ref="T54:X54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P21:Q21"/>
    <mergeCell ref="I28:J28"/>
    <mergeCell ref="M29:N29"/>
    <mergeCell ref="J35:K35"/>
    <mergeCell ref="N36:O36"/>
    <mergeCell ref="O37:P37"/>
    <mergeCell ref="T14:U14"/>
    <mergeCell ref="I16:J16"/>
    <mergeCell ref="I17:J17"/>
    <mergeCell ref="L18:M18"/>
    <mergeCell ref="I19:J19"/>
    <mergeCell ref="R20:S20"/>
    <mergeCell ref="L17:M17"/>
    <mergeCell ref="D12:H12"/>
    <mergeCell ref="I12:M12"/>
    <mergeCell ref="N12:S12"/>
    <mergeCell ref="T12:X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3" r:id="rId1"/>
  <rowBreaks count="9" manualBreakCount="9">
    <brk id="94" max="24" man="1"/>
    <brk id="160" max="24" man="1"/>
    <brk id="232" max="24" man="1"/>
    <brk id="298" max="24" man="1"/>
    <brk id="374" max="24" man="1"/>
    <brk id="440" max="24" man="1"/>
    <brk id="480" max="255" man="1"/>
    <brk id="552" max="24" man="1"/>
    <brk id="64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5"/>
  <sheetViews>
    <sheetView view="pageBreakPreview" zoomScale="60" zoomScaleNormal="60" zoomScalePageLayoutView="0" workbookViewId="0" topLeftCell="A1">
      <selection activeCell="E23" sqref="E23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2:24" ht="27.75" customHeight="1">
      <c r="B2" s="2"/>
      <c r="C2" s="2"/>
      <c r="D2" s="2"/>
      <c r="E2" s="72" t="s">
        <v>0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X2" s="52" t="s">
        <v>146</v>
      </c>
    </row>
    <row r="3" spans="7:18" ht="15.75">
      <c r="G3" s="73" t="s">
        <v>1</v>
      </c>
      <c r="H3" s="73"/>
      <c r="I3" s="73"/>
      <c r="J3" s="74" t="s">
        <v>2</v>
      </c>
      <c r="K3" s="74"/>
      <c r="L3" s="74"/>
      <c r="M3" s="74"/>
      <c r="N3" s="74"/>
      <c r="O3" s="74"/>
      <c r="P3" s="3" t="str">
        <f>'ноябрь 2012 ДЭ'!P3</f>
        <v>ноябре</v>
      </c>
      <c r="Q3" s="4" t="s">
        <v>38</v>
      </c>
      <c r="R3" s="4"/>
    </row>
    <row r="4" spans="7:18" ht="15.75">
      <c r="G4" s="4"/>
      <c r="H4" s="73" t="s">
        <v>3</v>
      </c>
      <c r="I4" s="73"/>
      <c r="J4" s="73"/>
      <c r="K4" s="73"/>
      <c r="L4" s="73"/>
      <c r="M4" s="73"/>
      <c r="N4" s="73"/>
      <c r="O4" s="73"/>
      <c r="P4" s="73"/>
      <c r="Q4" s="73"/>
      <c r="R4" s="73"/>
    </row>
    <row r="5" ht="12.75">
      <c r="A5" s="5"/>
    </row>
    <row r="6" ht="12.75">
      <c r="A6" s="5"/>
    </row>
    <row r="7" spans="6:18" ht="20.25">
      <c r="F7" s="75" t="s">
        <v>39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24" ht="15.75" customHeight="1">
      <c r="A8" s="76" t="s">
        <v>40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24" ht="19.5" customHeight="1">
      <c r="A9" s="60" t="s">
        <v>105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.75">
      <c r="A10" s="61"/>
      <c r="B10" s="62"/>
      <c r="C10" s="63"/>
      <c r="D10" s="64" t="s">
        <v>4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15.75">
      <c r="A11" s="65"/>
      <c r="B11" s="66"/>
      <c r="C11" s="67"/>
      <c r="D11" s="67" t="s">
        <v>5</v>
      </c>
      <c r="E11" s="68"/>
      <c r="F11" s="68"/>
      <c r="G11" s="68"/>
      <c r="H11" s="68"/>
      <c r="I11" s="68" t="s">
        <v>6</v>
      </c>
      <c r="J11" s="68"/>
      <c r="K11" s="68"/>
      <c r="L11" s="68"/>
      <c r="M11" s="68"/>
      <c r="N11" s="68" t="s">
        <v>7</v>
      </c>
      <c r="O11" s="68"/>
      <c r="P11" s="68"/>
      <c r="Q11" s="68"/>
      <c r="R11" s="68"/>
      <c r="S11" s="68"/>
      <c r="T11" s="68" t="s">
        <v>8</v>
      </c>
      <c r="U11" s="68"/>
      <c r="V11" s="68"/>
      <c r="W11" s="68"/>
      <c r="X11" s="68"/>
    </row>
    <row r="12" spans="1:24" s="172" customFormat="1" ht="30.75" customHeight="1">
      <c r="A12" s="69" t="s">
        <v>103</v>
      </c>
      <c r="B12" s="70"/>
      <c r="C12" s="71"/>
      <c r="D12" s="97">
        <v>1594.78</v>
      </c>
      <c r="E12" s="97"/>
      <c r="F12" s="97"/>
      <c r="G12" s="97"/>
      <c r="H12" s="97"/>
      <c r="I12" s="97">
        <f>D12</f>
        <v>1594.78</v>
      </c>
      <c r="J12" s="97"/>
      <c r="K12" s="97"/>
      <c r="L12" s="97"/>
      <c r="M12" s="97"/>
      <c r="N12" s="97">
        <f>D12</f>
        <v>1594.78</v>
      </c>
      <c r="O12" s="97"/>
      <c r="P12" s="97"/>
      <c r="Q12" s="97"/>
      <c r="R12" s="97"/>
      <c r="S12" s="97"/>
      <c r="T12" s="97">
        <f>D12</f>
        <v>1594.78</v>
      </c>
      <c r="U12" s="97"/>
      <c r="V12" s="97"/>
      <c r="W12" s="97"/>
      <c r="X12" s="97"/>
    </row>
    <row r="13" spans="1:24" ht="15.75">
      <c r="A13" s="42"/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15.75">
      <c r="A14" s="44" t="s">
        <v>106</v>
      </c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79">
        <f>'ноябрь 2012 ДЭ'!T14:U14</f>
        <v>1538.79</v>
      </c>
      <c r="U14" s="79"/>
      <c r="V14" s="43"/>
      <c r="W14" s="43"/>
      <c r="X14" s="43"/>
    </row>
    <row r="15" spans="1:24" ht="24.75" customHeight="1">
      <c r="A15" s="45" t="s">
        <v>107</v>
      </c>
      <c r="B15" s="42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15.75">
      <c r="A16" s="44" t="s">
        <v>108</v>
      </c>
      <c r="B16" s="42"/>
      <c r="C16" s="42"/>
      <c r="D16" s="43"/>
      <c r="E16" s="43"/>
      <c r="F16" s="43"/>
      <c r="G16" s="43"/>
      <c r="H16" s="43"/>
      <c r="I16" s="79">
        <f>'ноябрь 2012 ДЭ'!I16:J16</f>
        <v>963.31</v>
      </c>
      <c r="J16" s="79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15.75">
      <c r="A17" s="44" t="s">
        <v>109</v>
      </c>
      <c r="B17" s="42"/>
      <c r="C17" s="42"/>
      <c r="D17" s="43"/>
      <c r="E17" s="43"/>
      <c r="F17" s="43"/>
      <c r="G17" s="43"/>
      <c r="H17" s="43"/>
      <c r="I17" s="79">
        <f>'ноябрь 2012 ДЭ'!I17:J17</f>
        <v>281066.48</v>
      </c>
      <c r="J17" s="79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21.75" customHeight="1">
      <c r="A18" s="44" t="s">
        <v>110</v>
      </c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109">
        <f>'ноябрь 2012 ДЭ'!L18</f>
        <v>0.00204747924</v>
      </c>
      <c r="M18" s="109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15.75">
      <c r="A19" s="44" t="s">
        <v>111</v>
      </c>
      <c r="B19" s="42"/>
      <c r="C19" s="42"/>
      <c r="D19" s="43"/>
      <c r="E19" s="43"/>
      <c r="F19" s="43"/>
      <c r="G19" s="43"/>
      <c r="H19" s="43"/>
      <c r="I19" s="83">
        <f>'ноябрь 2012 ДЭ'!I19:J19</f>
        <v>1369.184</v>
      </c>
      <c r="J19" s="83"/>
      <c r="K19" s="46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15.75">
      <c r="A20" s="44" t="s">
        <v>112</v>
      </c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83">
        <f>'ноябрь 2012 ДЭ'!R20:S20</f>
        <v>1.097</v>
      </c>
      <c r="S20" s="83"/>
      <c r="T20" s="43"/>
      <c r="U20" s="43"/>
      <c r="V20" s="43"/>
      <c r="W20" s="43"/>
      <c r="X20" s="43"/>
    </row>
    <row r="21" spans="1:24" ht="15.75">
      <c r="A21" s="44" t="s">
        <v>113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83">
        <f>'ноябрь 2012 ДЭ'!P21:Q21</f>
        <v>526.988</v>
      </c>
      <c r="Q21" s="83"/>
      <c r="R21" s="43"/>
      <c r="S21" s="43"/>
      <c r="T21" s="43"/>
      <c r="U21" s="43"/>
      <c r="V21" s="43"/>
      <c r="W21" s="43"/>
      <c r="X21" s="43"/>
    </row>
    <row r="22" spans="1:24" ht="15.75">
      <c r="A22" s="44" t="s">
        <v>114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15.75">
      <c r="A23" s="44" t="s">
        <v>115</v>
      </c>
      <c r="B23" s="42"/>
      <c r="C23" s="83">
        <f>'ноябрь 2012 ДЭ'!C23</f>
        <v>16.523</v>
      </c>
      <c r="D23" s="8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ht="15.75">
      <c r="A24" s="44" t="s">
        <v>116</v>
      </c>
      <c r="B24" s="42"/>
      <c r="C24" s="83">
        <f>'ноябрь 2012 ДЭ'!C24</f>
        <v>8.366</v>
      </c>
      <c r="D24" s="8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ht="15.75">
      <c r="A25" s="44" t="s">
        <v>117</v>
      </c>
      <c r="B25" s="42"/>
      <c r="C25" s="83">
        <f>'ноябрь 2012 ДЭ'!C25</f>
        <v>66.183</v>
      </c>
      <c r="D25" s="8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ht="15.75">
      <c r="A26" s="44" t="s">
        <v>118</v>
      </c>
      <c r="B26" s="42"/>
      <c r="C26" s="83">
        <f>'ноябрь 2012 ДЭ'!C26</f>
        <v>6.697</v>
      </c>
      <c r="D26" s="8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ht="15.75">
      <c r="A27" s="44" t="s">
        <v>119</v>
      </c>
      <c r="B27" s="42"/>
      <c r="C27" s="83">
        <f>'ноябрь 2012 ДЭ'!C27</f>
        <v>429.219</v>
      </c>
      <c r="D27" s="8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ht="15.75">
      <c r="A28" s="44" t="s">
        <v>120</v>
      </c>
      <c r="B28" s="42"/>
      <c r="C28" s="42"/>
      <c r="D28" s="43"/>
      <c r="E28" s="43"/>
      <c r="F28" s="43"/>
      <c r="G28" s="43"/>
      <c r="H28" s="43"/>
      <c r="I28" s="83">
        <f>'ноябрь 2012 ДЭ'!I28</f>
        <v>269.094</v>
      </c>
      <c r="J28" s="83"/>
      <c r="K28" s="46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15.75">
      <c r="A29" s="44" t="s">
        <v>121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83">
        <f>'ноябрь 2012 ДЭ'!M29</f>
        <v>6126.686</v>
      </c>
      <c r="N29" s="8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ht="15.75">
      <c r="A30" s="44" t="s">
        <v>114</v>
      </c>
      <c r="B30" s="42"/>
      <c r="C30" s="4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ht="15.75">
      <c r="A31" s="44" t="s">
        <v>122</v>
      </c>
      <c r="B31" s="42"/>
      <c r="C31" s="4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4" ht="15.75">
      <c r="A32" s="44" t="s">
        <v>123</v>
      </c>
      <c r="B32" s="42"/>
      <c r="C32" s="83">
        <f>'ноябрь 2012 ДЭ'!C32</f>
        <v>1717.107</v>
      </c>
      <c r="D32" s="83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ht="15.75">
      <c r="A33" s="44" t="s">
        <v>124</v>
      </c>
      <c r="B33" s="42"/>
      <c r="C33" s="83">
        <f>'ноябрь 2012 ДЭ'!C33</f>
        <v>2774.337</v>
      </c>
      <c r="D33" s="83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ht="15.75">
      <c r="A34" s="44" t="s">
        <v>125</v>
      </c>
      <c r="B34" s="42"/>
      <c r="C34" s="83">
        <f>'ноябрь 2012 ДЭ'!C34</f>
        <v>1635.242</v>
      </c>
      <c r="D34" s="83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11" ht="15.75">
      <c r="A35" s="44" t="s">
        <v>126</v>
      </c>
      <c r="J35" s="83">
        <f>'ноябрь 2012 ДЭ'!J35</f>
        <v>868323.408</v>
      </c>
      <c r="K35" s="83"/>
    </row>
    <row r="36" spans="1:17" ht="18">
      <c r="A36" s="44" t="s">
        <v>127</v>
      </c>
      <c r="J36" s="47"/>
      <c r="K36" s="47"/>
      <c r="N36" s="83">
        <f>'ноябрь 2012 ДЭ'!N36</f>
        <v>855.107</v>
      </c>
      <c r="O36" s="83"/>
      <c r="Q36" s="15"/>
    </row>
    <row r="37" spans="1:16" ht="15.75">
      <c r="A37" s="44" t="s">
        <v>128</v>
      </c>
      <c r="O37" s="83">
        <f>'ноябрь 2012 ДЭ'!O37</f>
        <v>471836.57</v>
      </c>
      <c r="P37" s="83"/>
    </row>
    <row r="38" ht="15.75">
      <c r="A38" s="44" t="s">
        <v>114</v>
      </c>
    </row>
    <row r="39" spans="1:4" ht="15.75">
      <c r="A39" s="44" t="s">
        <v>129</v>
      </c>
      <c r="B39" s="42"/>
      <c r="C39" s="83">
        <f>'ноябрь 2012 ДЭ'!C39</f>
        <v>6126.686</v>
      </c>
      <c r="D39" s="83"/>
    </row>
    <row r="40" spans="1:4" ht="15.75">
      <c r="A40" s="44" t="s">
        <v>130</v>
      </c>
      <c r="B40" s="42"/>
      <c r="C40" s="83">
        <f>'ноябрь 2012 ДЭ'!C40</f>
        <v>5384.188</v>
      </c>
      <c r="D40" s="83"/>
    </row>
    <row r="41" spans="1:4" ht="15.75">
      <c r="A41" s="44" t="s">
        <v>131</v>
      </c>
      <c r="B41" s="42"/>
      <c r="C41" s="83">
        <f>'ноябрь 2012 ДЭ'!C41</f>
        <v>32368.873</v>
      </c>
      <c r="D41" s="83"/>
    </row>
    <row r="42" spans="1:4" ht="15.75">
      <c r="A42" s="44" t="s">
        <v>132</v>
      </c>
      <c r="B42" s="42"/>
      <c r="C42" s="83">
        <f>'ноябрь 2012 ДЭ'!C42</f>
        <v>4884.402</v>
      </c>
      <c r="D42" s="83"/>
    </row>
    <row r="43" spans="1:4" ht="15.75">
      <c r="A43" s="44" t="s">
        <v>133</v>
      </c>
      <c r="B43" s="42"/>
      <c r="C43" s="83">
        <f>'ноябрь 2012 ДЭ'!C43</f>
        <v>423072.421</v>
      </c>
      <c r="D43" s="83"/>
    </row>
    <row r="44" spans="1:12" ht="15.75">
      <c r="A44" s="44" t="s">
        <v>134</v>
      </c>
      <c r="K44" s="83">
        <f>'ноябрь 2012 ДЭ'!K44</f>
        <v>116900.03</v>
      </c>
      <c r="L44" s="83"/>
    </row>
    <row r="45" spans="1:19" ht="15.75">
      <c r="A45" s="44" t="s">
        <v>135</v>
      </c>
      <c r="R45" s="110">
        <f>'ноябрь 2012 ДЭ'!R45</f>
        <v>0</v>
      </c>
      <c r="S45" s="110"/>
    </row>
    <row r="46" ht="12.75">
      <c r="A46" s="5"/>
    </row>
    <row r="47" spans="6:18" ht="20.25">
      <c r="F47" s="75" t="s">
        <v>41</v>
      </c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pans="1:24" ht="18" customHeight="1">
      <c r="A48" s="76" t="s">
        <v>42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</row>
    <row r="49" ht="12.75">
      <c r="A49" s="5"/>
    </row>
    <row r="50" spans="1:24" ht="15.75" customHeight="1">
      <c r="A50" s="85" t="s">
        <v>9</v>
      </c>
      <c r="B50" s="86"/>
      <c r="C50" s="87"/>
      <c r="D50" s="68" t="s">
        <v>44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</row>
    <row r="51" spans="1:24" ht="15.75">
      <c r="A51" s="88"/>
      <c r="B51" s="89"/>
      <c r="C51" s="90"/>
      <c r="D51" s="68" t="s">
        <v>4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</row>
    <row r="52" spans="1:24" ht="15.75">
      <c r="A52" s="61"/>
      <c r="B52" s="62"/>
      <c r="C52" s="63"/>
      <c r="D52" s="67" t="s">
        <v>5</v>
      </c>
      <c r="E52" s="68"/>
      <c r="F52" s="68"/>
      <c r="G52" s="68"/>
      <c r="H52" s="68"/>
      <c r="I52" s="68" t="s">
        <v>6</v>
      </c>
      <c r="J52" s="68"/>
      <c r="K52" s="68"/>
      <c r="L52" s="68"/>
      <c r="M52" s="68"/>
      <c r="N52" s="68" t="s">
        <v>7</v>
      </c>
      <c r="O52" s="68"/>
      <c r="P52" s="68"/>
      <c r="Q52" s="68"/>
      <c r="R52" s="68"/>
      <c r="S52" s="68"/>
      <c r="T52" s="68" t="s">
        <v>8</v>
      </c>
      <c r="U52" s="68"/>
      <c r="V52" s="68"/>
      <c r="W52" s="68"/>
      <c r="X52" s="68"/>
    </row>
    <row r="53" spans="1:24" ht="19.5" customHeight="1">
      <c r="A53" s="69" t="s">
        <v>103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1"/>
    </row>
    <row r="54" spans="1:24" ht="15.75">
      <c r="A54" s="68" t="s">
        <v>10</v>
      </c>
      <c r="B54" s="68"/>
      <c r="C54" s="68"/>
      <c r="D54" s="77">
        <v>716.61</v>
      </c>
      <c r="E54" s="78"/>
      <c r="F54" s="78"/>
      <c r="G54" s="78"/>
      <c r="H54" s="78"/>
      <c r="I54" s="91">
        <f>D54</f>
        <v>716.61</v>
      </c>
      <c r="J54" s="92"/>
      <c r="K54" s="92"/>
      <c r="L54" s="92"/>
      <c r="M54" s="77"/>
      <c r="N54" s="78">
        <f>D54</f>
        <v>716.61</v>
      </c>
      <c r="O54" s="78"/>
      <c r="P54" s="78"/>
      <c r="Q54" s="78"/>
      <c r="R54" s="78"/>
      <c r="S54" s="78"/>
      <c r="T54" s="91">
        <f>D54</f>
        <v>716.61</v>
      </c>
      <c r="U54" s="92"/>
      <c r="V54" s="92"/>
      <c r="W54" s="92"/>
      <c r="X54" s="77"/>
    </row>
    <row r="55" spans="1:24" ht="15.75">
      <c r="A55" s="68" t="s">
        <v>11</v>
      </c>
      <c r="B55" s="68"/>
      <c r="C55" s="68"/>
      <c r="D55" s="77">
        <v>1533.58</v>
      </c>
      <c r="E55" s="78"/>
      <c r="F55" s="78"/>
      <c r="G55" s="78"/>
      <c r="H55" s="78"/>
      <c r="I55" s="91">
        <f>D55</f>
        <v>1533.58</v>
      </c>
      <c r="J55" s="92"/>
      <c r="K55" s="92"/>
      <c r="L55" s="92"/>
      <c r="M55" s="77"/>
      <c r="N55" s="78">
        <f>D55</f>
        <v>1533.58</v>
      </c>
      <c r="O55" s="78"/>
      <c r="P55" s="78"/>
      <c r="Q55" s="78"/>
      <c r="R55" s="78"/>
      <c r="S55" s="78"/>
      <c r="T55" s="91">
        <f>D55</f>
        <v>1533.58</v>
      </c>
      <c r="U55" s="92"/>
      <c r="V55" s="92"/>
      <c r="W55" s="92"/>
      <c r="X55" s="77"/>
    </row>
    <row r="56" spans="1:24" ht="15.75">
      <c r="A56" s="68" t="s">
        <v>12</v>
      </c>
      <c r="B56" s="68"/>
      <c r="C56" s="68"/>
      <c r="D56" s="77">
        <v>3339.44</v>
      </c>
      <c r="E56" s="78"/>
      <c r="F56" s="78"/>
      <c r="G56" s="78"/>
      <c r="H56" s="78"/>
      <c r="I56" s="91">
        <f>D56</f>
        <v>3339.44</v>
      </c>
      <c r="J56" s="92"/>
      <c r="K56" s="92"/>
      <c r="L56" s="92"/>
      <c r="M56" s="77"/>
      <c r="N56" s="78">
        <f>D56</f>
        <v>3339.44</v>
      </c>
      <c r="O56" s="78"/>
      <c r="P56" s="78"/>
      <c r="Q56" s="78"/>
      <c r="R56" s="78"/>
      <c r="S56" s="78"/>
      <c r="T56" s="91">
        <f>D56</f>
        <v>3339.44</v>
      </c>
      <c r="U56" s="92"/>
      <c r="V56" s="92"/>
      <c r="W56" s="92"/>
      <c r="X56" s="77"/>
    </row>
    <row r="57" ht="12.75">
      <c r="A57" s="5"/>
    </row>
    <row r="58" ht="12.75">
      <c r="A58" s="5"/>
    </row>
    <row r="59" spans="6:18" ht="20.25" customHeight="1">
      <c r="F59" s="75" t="s">
        <v>43</v>
      </c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pans="1:24" ht="38.25" customHeight="1">
      <c r="A60" s="93" t="s">
        <v>139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0" ht="18">
      <c r="A61" s="50" t="s">
        <v>140</v>
      </c>
      <c r="P61" s="8"/>
      <c r="Q61" s="8"/>
      <c r="R61" s="8"/>
      <c r="S61" s="8"/>
      <c r="T61" s="8"/>
    </row>
    <row r="62" spans="1:25" ht="15.75">
      <c r="A62" s="68" t="s">
        <v>13</v>
      </c>
      <c r="B62" s="68" t="s">
        <v>45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</row>
    <row r="63" spans="1:25" ht="31.5">
      <c r="A63" s="68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'ноябрь 2012 ДЭ'!A64</f>
        <v>41214</v>
      </c>
      <c r="B64" s="14">
        <v>806.64</v>
      </c>
      <c r="C64" s="14">
        <v>736.02</v>
      </c>
      <c r="D64" s="14">
        <v>667.49</v>
      </c>
      <c r="E64" s="14">
        <v>629.87</v>
      </c>
      <c r="F64" s="14">
        <v>661.06</v>
      </c>
      <c r="G64" s="14">
        <v>765.51</v>
      </c>
      <c r="H64" s="14">
        <v>812.12</v>
      </c>
      <c r="I64" s="14">
        <v>1043.9</v>
      </c>
      <c r="J64" s="14">
        <v>1175.29</v>
      </c>
      <c r="K64" s="14">
        <v>1206.96</v>
      </c>
      <c r="L64" s="14">
        <v>1222.55</v>
      </c>
      <c r="M64" s="14">
        <v>1251.04</v>
      </c>
      <c r="N64" s="14">
        <v>1220.54</v>
      </c>
      <c r="O64" s="14">
        <v>1225.69</v>
      </c>
      <c r="P64" s="14">
        <v>1204.59</v>
      </c>
      <c r="Q64" s="14">
        <v>1202.24</v>
      </c>
      <c r="R64" s="14">
        <v>1202.32</v>
      </c>
      <c r="S64" s="14">
        <v>1201.58</v>
      </c>
      <c r="T64" s="14">
        <v>1271.31</v>
      </c>
      <c r="U64" s="14">
        <v>1269.53</v>
      </c>
      <c r="V64" s="14">
        <v>1271.48</v>
      </c>
      <c r="W64" s="14">
        <v>1254.67</v>
      </c>
      <c r="X64" s="14">
        <v>1183.98</v>
      </c>
      <c r="Y64" s="14">
        <v>943.87</v>
      </c>
    </row>
    <row r="65" spans="1:25" ht="15.75">
      <c r="A65" s="9">
        <f>'ноябрь 2012 ДЭ'!A65</f>
        <v>41215</v>
      </c>
      <c r="B65" s="14">
        <v>851.8</v>
      </c>
      <c r="C65" s="14">
        <v>732.94</v>
      </c>
      <c r="D65" s="14">
        <v>667.82</v>
      </c>
      <c r="E65" s="14">
        <v>679.89</v>
      </c>
      <c r="F65" s="14">
        <v>691.97</v>
      </c>
      <c r="G65" s="14">
        <v>771.14</v>
      </c>
      <c r="H65" s="14">
        <v>883.36</v>
      </c>
      <c r="I65" s="14">
        <v>1081.35</v>
      </c>
      <c r="J65" s="14">
        <v>1240.54</v>
      </c>
      <c r="K65" s="14">
        <v>1346.13</v>
      </c>
      <c r="L65" s="14">
        <v>1408.25</v>
      </c>
      <c r="M65" s="14">
        <v>1429.41</v>
      </c>
      <c r="N65" s="14">
        <v>1419.21</v>
      </c>
      <c r="O65" s="14">
        <v>1419.95</v>
      </c>
      <c r="P65" s="14">
        <v>1376.1</v>
      </c>
      <c r="Q65" s="14">
        <v>1293.09</v>
      </c>
      <c r="R65" s="14">
        <v>1253.63</v>
      </c>
      <c r="S65" s="14">
        <v>1255.14</v>
      </c>
      <c r="T65" s="14">
        <v>1414.3</v>
      </c>
      <c r="U65" s="14">
        <v>1428.08</v>
      </c>
      <c r="V65" s="14">
        <v>1430.43</v>
      </c>
      <c r="W65" s="14">
        <v>1404.96</v>
      </c>
      <c r="X65" s="14">
        <v>1195.71</v>
      </c>
      <c r="Y65" s="14">
        <v>1038.07</v>
      </c>
    </row>
    <row r="66" spans="1:25" ht="15.75">
      <c r="A66" s="9">
        <f>'ноябрь 2012 ДЭ'!A66</f>
        <v>41216</v>
      </c>
      <c r="B66" s="14">
        <v>890.61</v>
      </c>
      <c r="C66" s="14">
        <v>784.85</v>
      </c>
      <c r="D66" s="14">
        <v>763.22</v>
      </c>
      <c r="E66" s="14">
        <v>756.65</v>
      </c>
      <c r="F66" s="14">
        <v>730.1</v>
      </c>
      <c r="G66" s="14">
        <v>775.96</v>
      </c>
      <c r="H66" s="14">
        <v>897.12</v>
      </c>
      <c r="I66" s="14">
        <v>960.21</v>
      </c>
      <c r="J66" s="14">
        <v>1072.89</v>
      </c>
      <c r="K66" s="14">
        <v>1142.59</v>
      </c>
      <c r="L66" s="14">
        <v>1180.91</v>
      </c>
      <c r="M66" s="14">
        <v>1188.85</v>
      </c>
      <c r="N66" s="14">
        <v>1176.41</v>
      </c>
      <c r="O66" s="14">
        <v>1172.18</v>
      </c>
      <c r="P66" s="14">
        <v>1168.26</v>
      </c>
      <c r="Q66" s="14">
        <v>1166.52</v>
      </c>
      <c r="R66" s="14">
        <v>1167.62</v>
      </c>
      <c r="S66" s="14">
        <v>1204.75</v>
      </c>
      <c r="T66" s="14">
        <v>1271.25</v>
      </c>
      <c r="U66" s="14">
        <v>1291.99</v>
      </c>
      <c r="V66" s="14">
        <v>1277.99</v>
      </c>
      <c r="W66" s="14">
        <v>1244.27</v>
      </c>
      <c r="X66" s="14">
        <v>1176.12</v>
      </c>
      <c r="Y66" s="14">
        <v>1083.76</v>
      </c>
    </row>
    <row r="67" spans="1:25" ht="15.75">
      <c r="A67" s="9">
        <f>'ноябрь 2012 ДЭ'!A67</f>
        <v>41217</v>
      </c>
      <c r="B67" s="14">
        <v>993.35</v>
      </c>
      <c r="C67" s="14">
        <v>823.56</v>
      </c>
      <c r="D67" s="14">
        <v>761.3</v>
      </c>
      <c r="E67" s="14">
        <v>750.35</v>
      </c>
      <c r="F67" s="14">
        <v>726.86</v>
      </c>
      <c r="G67" s="14">
        <v>742.65</v>
      </c>
      <c r="H67" s="14">
        <v>829.03</v>
      </c>
      <c r="I67" s="14">
        <v>915.99</v>
      </c>
      <c r="J67" s="14">
        <v>989.86</v>
      </c>
      <c r="K67" s="14">
        <v>1056.66</v>
      </c>
      <c r="L67" s="14">
        <v>1111.69</v>
      </c>
      <c r="M67" s="14">
        <v>1139.17</v>
      </c>
      <c r="N67" s="14">
        <v>1143.99</v>
      </c>
      <c r="O67" s="14">
        <v>1140.68</v>
      </c>
      <c r="P67" s="14">
        <v>1143.52</v>
      </c>
      <c r="Q67" s="14">
        <v>1159.84</v>
      </c>
      <c r="R67" s="14">
        <v>1201.95</v>
      </c>
      <c r="S67" s="14">
        <v>1225.11</v>
      </c>
      <c r="T67" s="14">
        <v>1299.35</v>
      </c>
      <c r="U67" s="14">
        <v>1308.09</v>
      </c>
      <c r="V67" s="14">
        <v>1262.67</v>
      </c>
      <c r="W67" s="14">
        <v>1231.42</v>
      </c>
      <c r="X67" s="14">
        <v>1119.58</v>
      </c>
      <c r="Y67" s="14">
        <v>1030.22</v>
      </c>
    </row>
    <row r="68" spans="1:25" ht="15.75">
      <c r="A68" s="9">
        <f>'ноябрь 2012 ДЭ'!A68</f>
        <v>41218</v>
      </c>
      <c r="B68" s="14">
        <v>924.17</v>
      </c>
      <c r="C68" s="14">
        <v>840.39</v>
      </c>
      <c r="D68" s="14">
        <v>768.15</v>
      </c>
      <c r="E68" s="14">
        <v>729.94</v>
      </c>
      <c r="F68" s="14">
        <v>724.05</v>
      </c>
      <c r="G68" s="14">
        <v>708.85</v>
      </c>
      <c r="H68" s="14">
        <v>737.23</v>
      </c>
      <c r="I68" s="14">
        <v>847.31</v>
      </c>
      <c r="J68" s="14">
        <v>944.13</v>
      </c>
      <c r="K68" s="14">
        <v>1020.63</v>
      </c>
      <c r="L68" s="14">
        <v>1060.08</v>
      </c>
      <c r="M68" s="14">
        <v>1109.88</v>
      </c>
      <c r="N68" s="14">
        <v>1086.55</v>
      </c>
      <c r="O68" s="14">
        <v>1103.01</v>
      </c>
      <c r="P68" s="14">
        <v>1113.28</v>
      </c>
      <c r="Q68" s="14">
        <v>1144.07</v>
      </c>
      <c r="R68" s="14">
        <v>1175.21</v>
      </c>
      <c r="S68" s="14">
        <v>1196.96</v>
      </c>
      <c r="T68" s="14">
        <v>1249.98</v>
      </c>
      <c r="U68" s="14">
        <v>1258.76</v>
      </c>
      <c r="V68" s="14">
        <v>1227.19</v>
      </c>
      <c r="W68" s="14">
        <v>1219.69</v>
      </c>
      <c r="X68" s="14">
        <v>1113.42</v>
      </c>
      <c r="Y68" s="14">
        <v>946.18</v>
      </c>
    </row>
    <row r="69" spans="1:25" ht="15.75">
      <c r="A69" s="9">
        <f>'ноябрь 2012 ДЭ'!A69</f>
        <v>41219</v>
      </c>
      <c r="B69" s="14">
        <v>820.11</v>
      </c>
      <c r="C69" s="14">
        <v>766.05</v>
      </c>
      <c r="D69" s="14">
        <v>712.11</v>
      </c>
      <c r="E69" s="14">
        <v>649.13</v>
      </c>
      <c r="F69" s="14">
        <v>672.37</v>
      </c>
      <c r="G69" s="14">
        <v>712.72</v>
      </c>
      <c r="H69" s="14">
        <v>878.37</v>
      </c>
      <c r="I69" s="14">
        <v>1039.39</v>
      </c>
      <c r="J69" s="14">
        <v>1170.25</v>
      </c>
      <c r="K69" s="14">
        <v>1197.58</v>
      </c>
      <c r="L69" s="14">
        <v>1206.81</v>
      </c>
      <c r="M69" s="14">
        <v>1214.86</v>
      </c>
      <c r="N69" s="14">
        <v>1193.48</v>
      </c>
      <c r="O69" s="14">
        <v>1212.43</v>
      </c>
      <c r="P69" s="14">
        <v>1196.41</v>
      </c>
      <c r="Q69" s="14">
        <v>1193.35</v>
      </c>
      <c r="R69" s="14">
        <v>1192.61</v>
      </c>
      <c r="S69" s="14">
        <v>1199.32</v>
      </c>
      <c r="T69" s="14">
        <v>1241.14</v>
      </c>
      <c r="U69" s="14">
        <v>1237.53</v>
      </c>
      <c r="V69" s="14">
        <v>1230.75</v>
      </c>
      <c r="W69" s="14">
        <v>1214.59</v>
      </c>
      <c r="X69" s="14">
        <v>1087.52</v>
      </c>
      <c r="Y69" s="14">
        <v>869.2</v>
      </c>
    </row>
    <row r="70" spans="1:25" ht="15.75">
      <c r="A70" s="9">
        <f>'ноябрь 2012 ДЭ'!A70</f>
        <v>41220</v>
      </c>
      <c r="B70" s="14">
        <v>730.26</v>
      </c>
      <c r="C70" s="14">
        <v>701.78</v>
      </c>
      <c r="D70" s="14">
        <v>641.6</v>
      </c>
      <c r="E70" s="14">
        <v>622.47</v>
      </c>
      <c r="F70" s="14">
        <v>541.57</v>
      </c>
      <c r="G70" s="14">
        <v>627.27</v>
      </c>
      <c r="H70" s="14">
        <v>834.36</v>
      </c>
      <c r="I70" s="14">
        <v>1021.91</v>
      </c>
      <c r="J70" s="14">
        <v>1185.49</v>
      </c>
      <c r="K70" s="14">
        <v>1216.9</v>
      </c>
      <c r="L70" s="14">
        <v>1222.84</v>
      </c>
      <c r="M70" s="14">
        <v>1244.69</v>
      </c>
      <c r="N70" s="14">
        <v>1219.35</v>
      </c>
      <c r="O70" s="14">
        <v>1234.46</v>
      </c>
      <c r="P70" s="14">
        <v>1213.8</v>
      </c>
      <c r="Q70" s="14">
        <v>1209.76</v>
      </c>
      <c r="R70" s="14">
        <v>1203.44</v>
      </c>
      <c r="S70" s="14">
        <v>1198.92</v>
      </c>
      <c r="T70" s="14">
        <v>1242.24</v>
      </c>
      <c r="U70" s="14">
        <v>1244.08</v>
      </c>
      <c r="V70" s="14">
        <v>1246.48</v>
      </c>
      <c r="W70" s="14">
        <v>1205.44</v>
      </c>
      <c r="X70" s="14">
        <v>1076.88</v>
      </c>
      <c r="Y70" s="14">
        <v>880.34</v>
      </c>
    </row>
    <row r="71" spans="1:25" ht="15.75">
      <c r="A71" s="9">
        <f>'ноябрь 2012 ДЭ'!A71</f>
        <v>41221</v>
      </c>
      <c r="B71" s="14">
        <v>716.65</v>
      </c>
      <c r="C71" s="14">
        <v>690.74</v>
      </c>
      <c r="D71" s="14">
        <v>642.61</v>
      </c>
      <c r="E71" s="14">
        <v>60.31</v>
      </c>
      <c r="F71" s="14">
        <v>522.73</v>
      </c>
      <c r="G71" s="14">
        <v>523.51</v>
      </c>
      <c r="H71" s="14">
        <v>812.03</v>
      </c>
      <c r="I71" s="14">
        <v>1041.95</v>
      </c>
      <c r="J71" s="14">
        <v>1166.88</v>
      </c>
      <c r="K71" s="14">
        <v>1191.57</v>
      </c>
      <c r="L71" s="14">
        <v>1195.44</v>
      </c>
      <c r="M71" s="14">
        <v>1214.41</v>
      </c>
      <c r="N71" s="14">
        <v>1203.7</v>
      </c>
      <c r="O71" s="14">
        <v>1203.81</v>
      </c>
      <c r="P71" s="14">
        <v>1192.68</v>
      </c>
      <c r="Q71" s="14">
        <v>1186.5</v>
      </c>
      <c r="R71" s="14">
        <v>1182.9</v>
      </c>
      <c r="S71" s="14">
        <v>1186.75</v>
      </c>
      <c r="T71" s="14">
        <v>1231.95</v>
      </c>
      <c r="U71" s="14">
        <v>1215.02</v>
      </c>
      <c r="V71" s="14">
        <v>1203.98</v>
      </c>
      <c r="W71" s="14">
        <v>1191.64</v>
      </c>
      <c r="X71" s="14">
        <v>1085.04</v>
      </c>
      <c r="Y71" s="14">
        <v>906.66</v>
      </c>
    </row>
    <row r="72" spans="1:25" ht="15.75">
      <c r="A72" s="9">
        <f>'ноябрь 2012 ДЭ'!A72</f>
        <v>41222</v>
      </c>
      <c r="B72" s="14">
        <v>759.29</v>
      </c>
      <c r="C72" s="14">
        <v>672.82</v>
      </c>
      <c r="D72" s="14">
        <v>630.09</v>
      </c>
      <c r="E72" s="14">
        <v>60.31</v>
      </c>
      <c r="F72" s="14">
        <v>236.74</v>
      </c>
      <c r="G72" s="14">
        <v>609.56</v>
      </c>
      <c r="H72" s="14">
        <v>833.42</v>
      </c>
      <c r="I72" s="14">
        <v>1052.61</v>
      </c>
      <c r="J72" s="14">
        <v>1196.79</v>
      </c>
      <c r="K72" s="14">
        <v>1254.96</v>
      </c>
      <c r="L72" s="14">
        <v>1259.81</v>
      </c>
      <c r="M72" s="14">
        <v>1275.33</v>
      </c>
      <c r="N72" s="14">
        <v>1247.87</v>
      </c>
      <c r="O72" s="14">
        <v>1257.28</v>
      </c>
      <c r="P72" s="14">
        <v>1256.06</v>
      </c>
      <c r="Q72" s="14">
        <v>1243.67</v>
      </c>
      <c r="R72" s="14">
        <v>1233</v>
      </c>
      <c r="S72" s="14">
        <v>1235.82</v>
      </c>
      <c r="T72" s="14">
        <v>1287.22</v>
      </c>
      <c r="U72" s="14">
        <v>1300.56</v>
      </c>
      <c r="V72" s="14">
        <v>1265.68</v>
      </c>
      <c r="W72" s="14">
        <v>1223.96</v>
      </c>
      <c r="X72" s="14">
        <v>1143.04</v>
      </c>
      <c r="Y72" s="14">
        <v>983.82</v>
      </c>
    </row>
    <row r="73" spans="1:25" ht="15.75">
      <c r="A73" s="9">
        <f>'ноябрь 2012 ДЭ'!A73</f>
        <v>41223</v>
      </c>
      <c r="B73" s="14">
        <v>787.84</v>
      </c>
      <c r="C73" s="14">
        <v>720.15</v>
      </c>
      <c r="D73" s="14">
        <v>665.29</v>
      </c>
      <c r="E73" s="14">
        <v>647.94</v>
      </c>
      <c r="F73" s="14">
        <v>643.12</v>
      </c>
      <c r="G73" s="14">
        <v>661.27</v>
      </c>
      <c r="H73" s="14">
        <v>728.36</v>
      </c>
      <c r="I73" s="14">
        <v>809.73</v>
      </c>
      <c r="J73" s="14">
        <v>972.31</v>
      </c>
      <c r="K73" s="14">
        <v>1042.86</v>
      </c>
      <c r="L73" s="14">
        <v>1077.17</v>
      </c>
      <c r="M73" s="14">
        <v>1083.14</v>
      </c>
      <c r="N73" s="14">
        <v>1082.87</v>
      </c>
      <c r="O73" s="14">
        <v>1082.08</v>
      </c>
      <c r="P73" s="14">
        <v>1073.38</v>
      </c>
      <c r="Q73" s="14">
        <v>1070.62</v>
      </c>
      <c r="R73" s="14">
        <v>1064.43</v>
      </c>
      <c r="S73" s="14">
        <v>1111.73</v>
      </c>
      <c r="T73" s="14">
        <v>1187.82</v>
      </c>
      <c r="U73" s="14">
        <v>1182.32</v>
      </c>
      <c r="V73" s="14">
        <v>1148.1</v>
      </c>
      <c r="W73" s="14">
        <v>1096.41</v>
      </c>
      <c r="X73" s="14">
        <v>1029.7</v>
      </c>
      <c r="Y73" s="14">
        <v>840.95</v>
      </c>
    </row>
    <row r="74" spans="1:25" ht="15.75">
      <c r="A74" s="9">
        <f>'ноябрь 2012 ДЭ'!A74</f>
        <v>41224</v>
      </c>
      <c r="B74" s="14">
        <v>720.28</v>
      </c>
      <c r="C74" s="14">
        <v>663.05</v>
      </c>
      <c r="D74" s="14">
        <v>633.34</v>
      </c>
      <c r="E74" s="14">
        <v>554.99</v>
      </c>
      <c r="F74" s="14">
        <v>545.31</v>
      </c>
      <c r="G74" s="14">
        <v>615.35</v>
      </c>
      <c r="H74" s="14">
        <v>109.03</v>
      </c>
      <c r="I74" s="14">
        <v>651.1</v>
      </c>
      <c r="J74" s="14">
        <v>799.9</v>
      </c>
      <c r="K74" s="14">
        <v>931.78</v>
      </c>
      <c r="L74" s="14">
        <v>1001.28</v>
      </c>
      <c r="M74" s="14">
        <v>1013.48</v>
      </c>
      <c r="N74" s="14">
        <v>1013.81</v>
      </c>
      <c r="O74" s="14">
        <v>1013.52</v>
      </c>
      <c r="P74" s="14">
        <v>1013.02</v>
      </c>
      <c r="Q74" s="14">
        <v>1014.11</v>
      </c>
      <c r="R74" s="14">
        <v>1023.64</v>
      </c>
      <c r="S74" s="14">
        <v>1047.32</v>
      </c>
      <c r="T74" s="14">
        <v>1142.29</v>
      </c>
      <c r="U74" s="14">
        <v>1156.54</v>
      </c>
      <c r="V74" s="14">
        <v>1137.05</v>
      </c>
      <c r="W74" s="14">
        <v>1062.26</v>
      </c>
      <c r="X74" s="14">
        <v>1020.44</v>
      </c>
      <c r="Y74" s="14">
        <v>812.39</v>
      </c>
    </row>
    <row r="75" spans="1:25" ht="15.75">
      <c r="A75" s="9">
        <f>'ноябрь 2012 ДЭ'!A75</f>
        <v>41225</v>
      </c>
      <c r="B75" s="14">
        <v>726.2</v>
      </c>
      <c r="C75" s="14">
        <v>635.93</v>
      </c>
      <c r="D75" s="14">
        <v>598.16</v>
      </c>
      <c r="E75" s="14">
        <v>592.12</v>
      </c>
      <c r="F75" s="14">
        <v>620.69</v>
      </c>
      <c r="G75" s="14">
        <v>717.59</v>
      </c>
      <c r="H75" s="14">
        <v>865.21</v>
      </c>
      <c r="I75" s="14">
        <v>1036.24</v>
      </c>
      <c r="J75" s="14">
        <v>1168.08</v>
      </c>
      <c r="K75" s="14">
        <v>1190.57</v>
      </c>
      <c r="L75" s="14">
        <v>1203.97</v>
      </c>
      <c r="M75" s="14">
        <v>1215.29</v>
      </c>
      <c r="N75" s="14">
        <v>1184.27</v>
      </c>
      <c r="O75" s="14">
        <v>1194.48</v>
      </c>
      <c r="P75" s="14">
        <v>1185.99</v>
      </c>
      <c r="Q75" s="14">
        <v>1176.72</v>
      </c>
      <c r="R75" s="14">
        <v>1168.92</v>
      </c>
      <c r="S75" s="14">
        <v>1171.63</v>
      </c>
      <c r="T75" s="14">
        <v>1227.64</v>
      </c>
      <c r="U75" s="14">
        <v>1228.96</v>
      </c>
      <c r="V75" s="14">
        <v>1209.06</v>
      </c>
      <c r="W75" s="14">
        <v>1192.23</v>
      </c>
      <c r="X75" s="14">
        <v>1087.04</v>
      </c>
      <c r="Y75" s="14">
        <v>929.29</v>
      </c>
    </row>
    <row r="76" spans="1:25" ht="15.75">
      <c r="A76" s="9">
        <f>'ноябрь 2012 ДЭ'!A76</f>
        <v>41226</v>
      </c>
      <c r="B76" s="14">
        <v>776.47</v>
      </c>
      <c r="C76" s="14">
        <v>703.23</v>
      </c>
      <c r="D76" s="14">
        <v>645.82</v>
      </c>
      <c r="E76" s="14">
        <v>651.02</v>
      </c>
      <c r="F76" s="14">
        <v>672.31</v>
      </c>
      <c r="G76" s="14">
        <v>795.88</v>
      </c>
      <c r="H76" s="14">
        <v>908.96</v>
      </c>
      <c r="I76" s="14">
        <v>1092.14</v>
      </c>
      <c r="J76" s="14">
        <v>1203.68</v>
      </c>
      <c r="K76" s="14">
        <v>1263.81</v>
      </c>
      <c r="L76" s="14">
        <v>1272.92</v>
      </c>
      <c r="M76" s="14">
        <v>1305.45</v>
      </c>
      <c r="N76" s="14">
        <v>1249.54</v>
      </c>
      <c r="O76" s="14">
        <v>1260.15</v>
      </c>
      <c r="P76" s="14">
        <v>1237.13</v>
      </c>
      <c r="Q76" s="14">
        <v>1221.01</v>
      </c>
      <c r="R76" s="14">
        <v>1219.67</v>
      </c>
      <c r="S76" s="14">
        <v>1216.16</v>
      </c>
      <c r="T76" s="14">
        <v>1252.51</v>
      </c>
      <c r="U76" s="14">
        <v>1250.66</v>
      </c>
      <c r="V76" s="14">
        <v>1232.31</v>
      </c>
      <c r="W76" s="14">
        <v>1194.51</v>
      </c>
      <c r="X76" s="14">
        <v>1100.74</v>
      </c>
      <c r="Y76" s="14">
        <v>955.12</v>
      </c>
    </row>
    <row r="77" spans="1:25" ht="15.75">
      <c r="A77" s="9">
        <f>'ноябрь 2012 ДЭ'!A77</f>
        <v>41227</v>
      </c>
      <c r="B77" s="14">
        <v>754.51</v>
      </c>
      <c r="C77" s="14">
        <v>687.23</v>
      </c>
      <c r="D77" s="14">
        <v>619.24</v>
      </c>
      <c r="E77" s="14">
        <v>606.11</v>
      </c>
      <c r="F77" s="14">
        <v>637.88</v>
      </c>
      <c r="G77" s="14">
        <v>754.9</v>
      </c>
      <c r="H77" s="14">
        <v>882.75</v>
      </c>
      <c r="I77" s="14">
        <v>1010.48</v>
      </c>
      <c r="J77" s="14">
        <v>1188.47</v>
      </c>
      <c r="K77" s="14">
        <v>1234.93</v>
      </c>
      <c r="L77" s="14">
        <v>1229.47</v>
      </c>
      <c r="M77" s="14">
        <v>1239.24</v>
      </c>
      <c r="N77" s="14">
        <v>1200.75</v>
      </c>
      <c r="O77" s="14">
        <v>1202.29</v>
      </c>
      <c r="P77" s="14">
        <v>1195.61</v>
      </c>
      <c r="Q77" s="14">
        <v>1185.77</v>
      </c>
      <c r="R77" s="14">
        <v>1181.89</v>
      </c>
      <c r="S77" s="14">
        <v>1179.77</v>
      </c>
      <c r="T77" s="14">
        <v>1212.07</v>
      </c>
      <c r="U77" s="14">
        <v>1212.55</v>
      </c>
      <c r="V77" s="14">
        <v>1172.75</v>
      </c>
      <c r="W77" s="14">
        <v>1116.45</v>
      </c>
      <c r="X77" s="14">
        <v>1001</v>
      </c>
      <c r="Y77" s="14">
        <v>819.87</v>
      </c>
    </row>
    <row r="78" spans="1:25" ht="15.75">
      <c r="A78" s="9">
        <f>'ноябрь 2012 ДЭ'!A78</f>
        <v>41228</v>
      </c>
      <c r="B78" s="14">
        <v>754.53</v>
      </c>
      <c r="C78" s="14">
        <v>701.79</v>
      </c>
      <c r="D78" s="14">
        <v>636.49</v>
      </c>
      <c r="E78" s="14">
        <v>637.2</v>
      </c>
      <c r="F78" s="14">
        <v>662.19</v>
      </c>
      <c r="G78" s="14">
        <v>762.22</v>
      </c>
      <c r="H78" s="14">
        <v>871.86</v>
      </c>
      <c r="I78" s="14">
        <v>1101.59</v>
      </c>
      <c r="J78" s="14">
        <v>1226.8</v>
      </c>
      <c r="K78" s="14">
        <v>1316.81</v>
      </c>
      <c r="L78" s="14">
        <v>1312.18</v>
      </c>
      <c r="M78" s="14">
        <v>1233.45</v>
      </c>
      <c r="N78" s="14">
        <v>1202.12</v>
      </c>
      <c r="O78" s="14">
        <v>1268.33</v>
      </c>
      <c r="P78" s="14">
        <v>1274.73</v>
      </c>
      <c r="Q78" s="14">
        <v>1259.99</v>
      </c>
      <c r="R78" s="14">
        <v>1246.26</v>
      </c>
      <c r="S78" s="14">
        <v>1242.02</v>
      </c>
      <c r="T78" s="14">
        <v>1332.72</v>
      </c>
      <c r="U78" s="14">
        <v>1334.35</v>
      </c>
      <c r="V78" s="14">
        <v>1219.63</v>
      </c>
      <c r="W78" s="14">
        <v>1159.06</v>
      </c>
      <c r="X78" s="14">
        <v>1044.33</v>
      </c>
      <c r="Y78" s="14">
        <v>909.44</v>
      </c>
    </row>
    <row r="79" spans="1:25" ht="15.75">
      <c r="A79" s="9">
        <f>'ноябрь 2012 ДЭ'!A79</f>
        <v>41229</v>
      </c>
      <c r="B79" s="14">
        <v>762.64</v>
      </c>
      <c r="C79" s="14">
        <v>686.51</v>
      </c>
      <c r="D79" s="14">
        <v>650.11</v>
      </c>
      <c r="E79" s="14">
        <v>634.63</v>
      </c>
      <c r="F79" s="14">
        <v>654.43</v>
      </c>
      <c r="G79" s="14">
        <v>694.61</v>
      </c>
      <c r="H79" s="14">
        <v>841.37</v>
      </c>
      <c r="I79" s="14">
        <v>1042.28</v>
      </c>
      <c r="J79" s="14">
        <v>1189.71</v>
      </c>
      <c r="K79" s="14">
        <v>1218.17</v>
      </c>
      <c r="L79" s="14">
        <v>1222.38</v>
      </c>
      <c r="M79" s="14">
        <v>1238.85</v>
      </c>
      <c r="N79" s="14">
        <v>1205.75</v>
      </c>
      <c r="O79" s="14">
        <v>1216.5</v>
      </c>
      <c r="P79" s="14">
        <v>1207.15</v>
      </c>
      <c r="Q79" s="14">
        <v>1199.45</v>
      </c>
      <c r="R79" s="14">
        <v>1195.66</v>
      </c>
      <c r="S79" s="14">
        <v>1195.07</v>
      </c>
      <c r="T79" s="14">
        <v>1227.45</v>
      </c>
      <c r="U79" s="14">
        <v>1208.82</v>
      </c>
      <c r="V79" s="14">
        <v>1184.14</v>
      </c>
      <c r="W79" s="14">
        <v>1144.91</v>
      </c>
      <c r="X79" s="14">
        <v>994.9</v>
      </c>
      <c r="Y79" s="14">
        <v>897.99</v>
      </c>
    </row>
    <row r="80" spans="1:25" ht="15.75">
      <c r="A80" s="9">
        <f>'ноябрь 2012 ДЭ'!A80</f>
        <v>41230</v>
      </c>
      <c r="B80" s="14">
        <v>873.49</v>
      </c>
      <c r="C80" s="14">
        <v>811.8</v>
      </c>
      <c r="D80" s="14">
        <v>748.33</v>
      </c>
      <c r="E80" s="14">
        <v>670.87</v>
      </c>
      <c r="F80" s="14">
        <v>693.97</v>
      </c>
      <c r="G80" s="14">
        <v>762.41</v>
      </c>
      <c r="H80" s="14">
        <v>797.4</v>
      </c>
      <c r="I80" s="14">
        <v>864.78</v>
      </c>
      <c r="J80" s="14">
        <v>961.69</v>
      </c>
      <c r="K80" s="14">
        <v>1065.21</v>
      </c>
      <c r="L80" s="14">
        <v>1118.78</v>
      </c>
      <c r="M80" s="14">
        <v>1116.89</v>
      </c>
      <c r="N80" s="14">
        <v>1098.45</v>
      </c>
      <c r="O80" s="14">
        <v>1090.96</v>
      </c>
      <c r="P80" s="14">
        <v>1087.48</v>
      </c>
      <c r="Q80" s="14">
        <v>1110.62</v>
      </c>
      <c r="R80" s="14">
        <v>1124.99</v>
      </c>
      <c r="S80" s="14">
        <v>1180.29</v>
      </c>
      <c r="T80" s="14">
        <v>1235.6</v>
      </c>
      <c r="U80" s="14">
        <v>1232.95</v>
      </c>
      <c r="V80" s="14">
        <v>1190.81</v>
      </c>
      <c r="W80" s="14">
        <v>1166.97</v>
      </c>
      <c r="X80" s="14">
        <v>1038.63</v>
      </c>
      <c r="Y80" s="14">
        <v>891.22</v>
      </c>
    </row>
    <row r="81" spans="1:25" ht="15.75">
      <c r="A81" s="9">
        <f>'ноябрь 2012 ДЭ'!A81</f>
        <v>41231</v>
      </c>
      <c r="B81" s="14">
        <v>799.74</v>
      </c>
      <c r="C81" s="14">
        <v>782.27</v>
      </c>
      <c r="D81" s="14">
        <v>694.46</v>
      </c>
      <c r="E81" s="14">
        <v>681.34</v>
      </c>
      <c r="F81" s="14">
        <v>694.02</v>
      </c>
      <c r="G81" s="14">
        <v>703.39</v>
      </c>
      <c r="H81" s="14">
        <v>777.9</v>
      </c>
      <c r="I81" s="14">
        <v>791.67</v>
      </c>
      <c r="J81" s="14">
        <v>836.36</v>
      </c>
      <c r="K81" s="14">
        <v>954.63</v>
      </c>
      <c r="L81" s="14">
        <v>983.12</v>
      </c>
      <c r="M81" s="14">
        <v>987.57</v>
      </c>
      <c r="N81" s="14">
        <v>985.86</v>
      </c>
      <c r="O81" s="14">
        <v>987.53</v>
      </c>
      <c r="P81" s="14">
        <v>989.68</v>
      </c>
      <c r="Q81" s="14">
        <v>1000.66</v>
      </c>
      <c r="R81" s="14">
        <v>1068.14</v>
      </c>
      <c r="S81" s="14">
        <v>1135.21</v>
      </c>
      <c r="T81" s="14">
        <v>1216.58</v>
      </c>
      <c r="U81" s="14">
        <v>1201.77</v>
      </c>
      <c r="V81" s="14">
        <v>1162.91</v>
      </c>
      <c r="W81" s="14">
        <v>1107.65</v>
      </c>
      <c r="X81" s="14">
        <v>993.14</v>
      </c>
      <c r="Y81" s="14">
        <v>901.12</v>
      </c>
    </row>
    <row r="82" spans="1:25" ht="15.75">
      <c r="A82" s="9">
        <f>'ноябрь 2012 ДЭ'!A82</f>
        <v>41232</v>
      </c>
      <c r="B82" s="14">
        <v>769.49</v>
      </c>
      <c r="C82" s="14">
        <v>744.05</v>
      </c>
      <c r="D82" s="14">
        <v>679.76</v>
      </c>
      <c r="E82" s="14">
        <v>643.25</v>
      </c>
      <c r="F82" s="14">
        <v>670.47</v>
      </c>
      <c r="G82" s="14">
        <v>698.2</v>
      </c>
      <c r="H82" s="14">
        <v>785.18</v>
      </c>
      <c r="I82" s="14">
        <v>1042.65</v>
      </c>
      <c r="J82" s="14">
        <v>1162.35</v>
      </c>
      <c r="K82" s="14">
        <v>1210.91</v>
      </c>
      <c r="L82" s="14">
        <v>1277.83</v>
      </c>
      <c r="M82" s="14">
        <v>1256.22</v>
      </c>
      <c r="N82" s="14">
        <v>1205.8</v>
      </c>
      <c r="O82" s="14">
        <v>1215.25</v>
      </c>
      <c r="P82" s="14">
        <v>1208.39</v>
      </c>
      <c r="Q82" s="14">
        <v>1199.37</v>
      </c>
      <c r="R82" s="14">
        <v>1199.42</v>
      </c>
      <c r="S82" s="14">
        <v>1204.97</v>
      </c>
      <c r="T82" s="14">
        <v>1238.52</v>
      </c>
      <c r="U82" s="14">
        <v>1243.73</v>
      </c>
      <c r="V82" s="14">
        <v>1186.4</v>
      </c>
      <c r="W82" s="14">
        <v>1153.47</v>
      </c>
      <c r="X82" s="14">
        <v>999.61</v>
      </c>
      <c r="Y82" s="14">
        <v>846.17</v>
      </c>
    </row>
    <row r="83" spans="1:25" ht="15.75">
      <c r="A83" s="9">
        <f>'ноябрь 2012 ДЭ'!A83</f>
        <v>41233</v>
      </c>
      <c r="B83" s="14">
        <v>702.58</v>
      </c>
      <c r="C83" s="14">
        <v>679.58</v>
      </c>
      <c r="D83" s="14">
        <v>667.49</v>
      </c>
      <c r="E83" s="14">
        <v>624.57</v>
      </c>
      <c r="F83" s="14">
        <v>664.49</v>
      </c>
      <c r="G83" s="14">
        <v>678.43</v>
      </c>
      <c r="H83" s="14">
        <v>784.86</v>
      </c>
      <c r="I83" s="14">
        <v>998.55</v>
      </c>
      <c r="J83" s="14">
        <v>1164.28</v>
      </c>
      <c r="K83" s="14">
        <v>1215.52</v>
      </c>
      <c r="L83" s="14">
        <v>1200.24</v>
      </c>
      <c r="M83" s="14">
        <v>1202.95</v>
      </c>
      <c r="N83" s="14">
        <v>1175.27</v>
      </c>
      <c r="O83" s="14">
        <v>1180.18</v>
      </c>
      <c r="P83" s="14">
        <v>1177.72</v>
      </c>
      <c r="Q83" s="14">
        <v>1168.9</v>
      </c>
      <c r="R83" s="14">
        <v>1169.73</v>
      </c>
      <c r="S83" s="14">
        <v>1170.74</v>
      </c>
      <c r="T83" s="14">
        <v>1198.97</v>
      </c>
      <c r="U83" s="14">
        <v>1189.31</v>
      </c>
      <c r="V83" s="14">
        <v>1172.48</v>
      </c>
      <c r="W83" s="14">
        <v>1079.78</v>
      </c>
      <c r="X83" s="14">
        <v>985.68</v>
      </c>
      <c r="Y83" s="14">
        <v>795.73</v>
      </c>
    </row>
    <row r="84" spans="1:25" ht="15.75">
      <c r="A84" s="9">
        <f>'ноябрь 2012 ДЭ'!A84</f>
        <v>41234</v>
      </c>
      <c r="B84" s="14">
        <v>686.65</v>
      </c>
      <c r="C84" s="14">
        <v>667.4</v>
      </c>
      <c r="D84" s="14">
        <v>624.3</v>
      </c>
      <c r="E84" s="14">
        <v>664.82</v>
      </c>
      <c r="F84" s="14">
        <v>661.75</v>
      </c>
      <c r="G84" s="14">
        <v>668.31</v>
      </c>
      <c r="H84" s="14">
        <v>787.13</v>
      </c>
      <c r="I84" s="14">
        <v>1008.5</v>
      </c>
      <c r="J84" s="14">
        <v>1191.05</v>
      </c>
      <c r="K84" s="14">
        <v>1235.88</v>
      </c>
      <c r="L84" s="14">
        <v>1228.83</v>
      </c>
      <c r="M84" s="14">
        <v>1253.84</v>
      </c>
      <c r="N84" s="14">
        <v>1199.67</v>
      </c>
      <c r="O84" s="14">
        <v>1211.79</v>
      </c>
      <c r="P84" s="14">
        <v>1207.03</v>
      </c>
      <c r="Q84" s="14">
        <v>1193.48</v>
      </c>
      <c r="R84" s="14">
        <v>1191.85</v>
      </c>
      <c r="S84" s="14">
        <v>1195.21</v>
      </c>
      <c r="T84" s="14">
        <v>1296.66</v>
      </c>
      <c r="U84" s="14">
        <v>1221.45</v>
      </c>
      <c r="V84" s="14">
        <v>1168.93</v>
      </c>
      <c r="W84" s="14">
        <v>1087.07</v>
      </c>
      <c r="X84" s="14">
        <v>990.76</v>
      </c>
      <c r="Y84" s="14">
        <v>794.66</v>
      </c>
    </row>
    <row r="85" spans="1:25" ht="15.75">
      <c r="A85" s="9">
        <f>'ноябрь 2012 ДЭ'!A85</f>
        <v>41235</v>
      </c>
      <c r="B85" s="14">
        <v>685.18</v>
      </c>
      <c r="C85" s="14">
        <v>668.95</v>
      </c>
      <c r="D85" s="14">
        <v>655.23</v>
      </c>
      <c r="E85" s="14">
        <v>662.34</v>
      </c>
      <c r="F85" s="14">
        <v>669.99</v>
      </c>
      <c r="G85" s="14">
        <v>670.15</v>
      </c>
      <c r="H85" s="14">
        <v>751.11</v>
      </c>
      <c r="I85" s="14">
        <v>987.87</v>
      </c>
      <c r="J85" s="14">
        <v>1155.88</v>
      </c>
      <c r="K85" s="14">
        <v>1202.69</v>
      </c>
      <c r="L85" s="14">
        <v>1201.49</v>
      </c>
      <c r="M85" s="14">
        <v>1231.63</v>
      </c>
      <c r="N85" s="14">
        <v>1185.35</v>
      </c>
      <c r="O85" s="14">
        <v>1200.63</v>
      </c>
      <c r="P85" s="14">
        <v>1199.03</v>
      </c>
      <c r="Q85" s="14">
        <v>1183.35</v>
      </c>
      <c r="R85" s="14">
        <v>1193.38</v>
      </c>
      <c r="S85" s="14">
        <v>1191.71</v>
      </c>
      <c r="T85" s="14">
        <v>1290.39</v>
      </c>
      <c r="U85" s="14">
        <v>1242.87</v>
      </c>
      <c r="V85" s="14">
        <v>1173.75</v>
      </c>
      <c r="W85" s="14">
        <v>1148.72</v>
      </c>
      <c r="X85" s="14">
        <v>978.26</v>
      </c>
      <c r="Y85" s="14">
        <v>803.32</v>
      </c>
    </row>
    <row r="86" spans="1:25" ht="15.75">
      <c r="A86" s="9">
        <f>'ноябрь 2012 ДЭ'!A86</f>
        <v>41236</v>
      </c>
      <c r="B86" s="14">
        <v>765.74</v>
      </c>
      <c r="C86" s="14">
        <v>741.12</v>
      </c>
      <c r="D86" s="14">
        <v>732.45</v>
      </c>
      <c r="E86" s="14">
        <v>732.07</v>
      </c>
      <c r="F86" s="14">
        <v>744.53</v>
      </c>
      <c r="G86" s="14">
        <v>761.4</v>
      </c>
      <c r="H86" s="14">
        <v>816.52</v>
      </c>
      <c r="I86" s="14">
        <v>1004.16</v>
      </c>
      <c r="J86" s="14">
        <v>1188.3</v>
      </c>
      <c r="K86" s="14">
        <v>1226.55</v>
      </c>
      <c r="L86" s="14">
        <v>1221.32</v>
      </c>
      <c r="M86" s="14">
        <v>1244.18</v>
      </c>
      <c r="N86" s="14">
        <v>1185.72</v>
      </c>
      <c r="O86" s="14">
        <v>1202.23</v>
      </c>
      <c r="P86" s="14">
        <v>1186.77</v>
      </c>
      <c r="Q86" s="14">
        <v>1183.78</v>
      </c>
      <c r="R86" s="14">
        <v>1181.59</v>
      </c>
      <c r="S86" s="14">
        <v>1191.36</v>
      </c>
      <c r="T86" s="14">
        <v>1266.57</v>
      </c>
      <c r="U86" s="14">
        <v>1208.58</v>
      </c>
      <c r="V86" s="14">
        <v>1159.85</v>
      </c>
      <c r="W86" s="14">
        <v>1065.73</v>
      </c>
      <c r="X86" s="14">
        <v>917.9</v>
      </c>
      <c r="Y86" s="14">
        <v>822.89</v>
      </c>
    </row>
    <row r="87" spans="1:25" ht="15.75">
      <c r="A87" s="9">
        <f>'ноябрь 2012 ДЭ'!A87</f>
        <v>41237</v>
      </c>
      <c r="B87" s="14">
        <v>810.64</v>
      </c>
      <c r="C87" s="14">
        <v>795.41</v>
      </c>
      <c r="D87" s="14">
        <v>760.77</v>
      </c>
      <c r="E87" s="14">
        <v>721.66</v>
      </c>
      <c r="F87" s="14">
        <v>714.55</v>
      </c>
      <c r="G87" s="14">
        <v>673.23</v>
      </c>
      <c r="H87" s="14">
        <v>746.21</v>
      </c>
      <c r="I87" s="14">
        <v>844.11</v>
      </c>
      <c r="J87" s="14">
        <v>930.26</v>
      </c>
      <c r="K87" s="14">
        <v>1028.07</v>
      </c>
      <c r="L87" s="14">
        <v>1077.67</v>
      </c>
      <c r="M87" s="14">
        <v>1076.84</v>
      </c>
      <c r="N87" s="14">
        <v>1041.09</v>
      </c>
      <c r="O87" s="14">
        <v>1034.22</v>
      </c>
      <c r="P87" s="14">
        <v>1035.47</v>
      </c>
      <c r="Q87" s="14">
        <v>1011.75</v>
      </c>
      <c r="R87" s="14">
        <v>1057.84</v>
      </c>
      <c r="S87" s="14">
        <v>1178.52</v>
      </c>
      <c r="T87" s="14">
        <v>1256.46</v>
      </c>
      <c r="U87" s="14">
        <v>1217.42</v>
      </c>
      <c r="V87" s="14">
        <v>1159.94</v>
      </c>
      <c r="W87" s="14">
        <v>1097.61</v>
      </c>
      <c r="X87" s="14">
        <v>1000.88</v>
      </c>
      <c r="Y87" s="14">
        <v>852.07</v>
      </c>
    </row>
    <row r="88" spans="1:25" ht="15.75">
      <c r="A88" s="9">
        <f>'ноябрь 2012 ДЭ'!A88</f>
        <v>41238</v>
      </c>
      <c r="B88" s="14">
        <v>758.39</v>
      </c>
      <c r="C88" s="14">
        <v>671.39</v>
      </c>
      <c r="D88" s="14">
        <v>621.11</v>
      </c>
      <c r="E88" s="14">
        <v>592.93</v>
      </c>
      <c r="F88" s="14">
        <v>591.46</v>
      </c>
      <c r="G88" s="14">
        <v>588.41</v>
      </c>
      <c r="H88" s="14">
        <v>65.7</v>
      </c>
      <c r="I88" s="14">
        <v>662.57</v>
      </c>
      <c r="J88" s="14">
        <v>808.27</v>
      </c>
      <c r="K88" s="14">
        <v>858.4</v>
      </c>
      <c r="L88" s="14">
        <v>915.88</v>
      </c>
      <c r="M88" s="14">
        <v>934.25</v>
      </c>
      <c r="N88" s="14">
        <v>926.63</v>
      </c>
      <c r="O88" s="14">
        <v>932.51</v>
      </c>
      <c r="P88" s="14">
        <v>939.02</v>
      </c>
      <c r="Q88" s="14">
        <v>939.22</v>
      </c>
      <c r="R88" s="14">
        <v>1046.89</v>
      </c>
      <c r="S88" s="14">
        <v>1090.18</v>
      </c>
      <c r="T88" s="14">
        <v>1180.7</v>
      </c>
      <c r="U88" s="14">
        <v>1176.47</v>
      </c>
      <c r="V88" s="14">
        <v>1118.36</v>
      </c>
      <c r="W88" s="14">
        <v>1080.27</v>
      </c>
      <c r="X88" s="14">
        <v>931.1</v>
      </c>
      <c r="Y88" s="14">
        <v>819.83</v>
      </c>
    </row>
    <row r="89" spans="1:25" ht="15.75">
      <c r="A89" s="9">
        <f>'ноябрь 2012 ДЭ'!A89</f>
        <v>41239</v>
      </c>
      <c r="B89" s="14">
        <v>622.76</v>
      </c>
      <c r="C89" s="14">
        <v>607.05</v>
      </c>
      <c r="D89" s="14">
        <v>598.09</v>
      </c>
      <c r="E89" s="14">
        <v>596.73</v>
      </c>
      <c r="F89" s="14">
        <v>600.36</v>
      </c>
      <c r="G89" s="14">
        <v>604</v>
      </c>
      <c r="H89" s="14">
        <v>699.83</v>
      </c>
      <c r="I89" s="14">
        <v>936.78</v>
      </c>
      <c r="J89" s="14">
        <v>1121.9</v>
      </c>
      <c r="K89" s="14">
        <v>1173.18</v>
      </c>
      <c r="L89" s="14">
        <v>1209.28</v>
      </c>
      <c r="M89" s="14">
        <v>985.6</v>
      </c>
      <c r="N89" s="14">
        <v>1154.49</v>
      </c>
      <c r="O89" s="14">
        <v>1165.67</v>
      </c>
      <c r="P89" s="14">
        <v>1162.61</v>
      </c>
      <c r="Q89" s="14">
        <v>1155.87</v>
      </c>
      <c r="R89" s="14">
        <v>1155.03</v>
      </c>
      <c r="S89" s="14">
        <v>1158.64</v>
      </c>
      <c r="T89" s="14">
        <v>1182.64</v>
      </c>
      <c r="U89" s="14">
        <v>1197.12</v>
      </c>
      <c r="V89" s="14">
        <v>1162.21</v>
      </c>
      <c r="W89" s="14">
        <v>1070.89</v>
      </c>
      <c r="X89" s="14">
        <v>980.44</v>
      </c>
      <c r="Y89" s="14">
        <v>807.38</v>
      </c>
    </row>
    <row r="90" spans="1:25" ht="15.75">
      <c r="A90" s="9">
        <f>'ноябрь 2012 ДЭ'!A90</f>
        <v>41240</v>
      </c>
      <c r="B90" s="14">
        <v>668.89</v>
      </c>
      <c r="C90" s="14">
        <v>629.85</v>
      </c>
      <c r="D90" s="14">
        <v>620.21</v>
      </c>
      <c r="E90" s="14">
        <v>613.99</v>
      </c>
      <c r="F90" s="14">
        <v>618.28</v>
      </c>
      <c r="G90" s="14">
        <v>621.39</v>
      </c>
      <c r="H90" s="14">
        <v>750.6</v>
      </c>
      <c r="I90" s="14">
        <v>964.26</v>
      </c>
      <c r="J90" s="14">
        <v>1154.06</v>
      </c>
      <c r="K90" s="14">
        <v>1180.95</v>
      </c>
      <c r="L90" s="14">
        <v>1171.88</v>
      </c>
      <c r="M90" s="14">
        <v>1190.3</v>
      </c>
      <c r="N90" s="14">
        <v>1154.21</v>
      </c>
      <c r="O90" s="14">
        <v>1157.95</v>
      </c>
      <c r="P90" s="14">
        <v>1147.73</v>
      </c>
      <c r="Q90" s="14">
        <v>1134.22</v>
      </c>
      <c r="R90" s="14">
        <v>1140.66</v>
      </c>
      <c r="S90" s="14">
        <v>1147.35</v>
      </c>
      <c r="T90" s="14">
        <v>1172.24</v>
      </c>
      <c r="U90" s="14">
        <v>1164.55</v>
      </c>
      <c r="V90" s="14">
        <v>1153.22</v>
      </c>
      <c r="W90" s="14">
        <v>1068.47</v>
      </c>
      <c r="X90" s="14">
        <v>959.01</v>
      </c>
      <c r="Y90" s="14">
        <v>790.42</v>
      </c>
    </row>
    <row r="91" spans="1:25" ht="15.75">
      <c r="A91" s="9">
        <f>'ноябрь 2012 ДЭ'!A91</f>
        <v>41241</v>
      </c>
      <c r="B91" s="14">
        <v>639.13</v>
      </c>
      <c r="C91" s="14">
        <v>616.14</v>
      </c>
      <c r="D91" s="14">
        <v>608.26</v>
      </c>
      <c r="E91" s="14">
        <v>604.47</v>
      </c>
      <c r="F91" s="14">
        <v>605.55</v>
      </c>
      <c r="G91" s="14">
        <v>613.04</v>
      </c>
      <c r="H91" s="14">
        <v>776.44</v>
      </c>
      <c r="I91" s="14">
        <v>989.13</v>
      </c>
      <c r="J91" s="14">
        <v>1157.94</v>
      </c>
      <c r="K91" s="14">
        <v>1192.19</v>
      </c>
      <c r="L91" s="14">
        <v>1208.72</v>
      </c>
      <c r="M91" s="14">
        <v>1200.3</v>
      </c>
      <c r="N91" s="14">
        <v>1168.18</v>
      </c>
      <c r="O91" s="14">
        <v>1174.31</v>
      </c>
      <c r="P91" s="14">
        <v>1172.62</v>
      </c>
      <c r="Q91" s="14">
        <v>1163.11</v>
      </c>
      <c r="R91" s="14">
        <v>1170.79</v>
      </c>
      <c r="S91" s="14">
        <v>1172.3</v>
      </c>
      <c r="T91" s="14">
        <v>1201.95</v>
      </c>
      <c r="U91" s="14">
        <v>1202.08</v>
      </c>
      <c r="V91" s="14">
        <v>1155.83</v>
      </c>
      <c r="W91" s="14">
        <v>1062.94</v>
      </c>
      <c r="X91" s="14">
        <v>983.71</v>
      </c>
      <c r="Y91" s="14">
        <v>785.73</v>
      </c>
    </row>
    <row r="92" spans="1:25" ht="15.75">
      <c r="A92" s="9">
        <f>'ноябрь 2012 ДЭ'!A92</f>
        <v>41242</v>
      </c>
      <c r="B92" s="14">
        <v>637.62</v>
      </c>
      <c r="C92" s="14">
        <v>623.68</v>
      </c>
      <c r="D92" s="14">
        <v>611.91</v>
      </c>
      <c r="E92" s="14">
        <v>614.67</v>
      </c>
      <c r="F92" s="14">
        <v>621.3</v>
      </c>
      <c r="G92" s="14">
        <v>628.44</v>
      </c>
      <c r="H92" s="14">
        <v>650.5</v>
      </c>
      <c r="I92" s="14">
        <v>954.93</v>
      </c>
      <c r="J92" s="14">
        <v>1091.77</v>
      </c>
      <c r="K92" s="14">
        <v>1158.33</v>
      </c>
      <c r="L92" s="14">
        <v>1175.87</v>
      </c>
      <c r="M92" s="14">
        <v>1160.59</v>
      </c>
      <c r="N92" s="14">
        <v>1131.87</v>
      </c>
      <c r="O92" s="14">
        <v>1143.59</v>
      </c>
      <c r="P92" s="14">
        <v>1135.83</v>
      </c>
      <c r="Q92" s="14">
        <v>1126.17</v>
      </c>
      <c r="R92" s="14">
        <v>1156.35</v>
      </c>
      <c r="S92" s="14">
        <v>1144.28</v>
      </c>
      <c r="T92" s="14">
        <v>1179.8</v>
      </c>
      <c r="U92" s="14">
        <v>1186.92</v>
      </c>
      <c r="V92" s="14">
        <v>1121.72</v>
      </c>
      <c r="W92" s="14">
        <v>1059.32</v>
      </c>
      <c r="X92" s="14">
        <v>937.17</v>
      </c>
      <c r="Y92" s="14">
        <v>762.28</v>
      </c>
    </row>
    <row r="93" spans="1:25" ht="15.75">
      <c r="A93" s="9">
        <f>'ноябрь 2012 ДЭ'!A93</f>
        <v>41243</v>
      </c>
      <c r="B93" s="14">
        <v>626.46</v>
      </c>
      <c r="C93" s="14">
        <v>615.26</v>
      </c>
      <c r="D93" s="14">
        <v>610.74</v>
      </c>
      <c r="E93" s="14">
        <v>604.91</v>
      </c>
      <c r="F93" s="14">
        <v>611.03</v>
      </c>
      <c r="G93" s="14">
        <v>617.8</v>
      </c>
      <c r="H93" s="14">
        <v>719.9</v>
      </c>
      <c r="I93" s="14">
        <v>958.83</v>
      </c>
      <c r="J93" s="14">
        <v>1103.14</v>
      </c>
      <c r="K93" s="14">
        <v>1153.42</v>
      </c>
      <c r="L93" s="14">
        <v>1165.94</v>
      </c>
      <c r="M93" s="14">
        <v>1162.91</v>
      </c>
      <c r="N93" s="14">
        <v>1136.29</v>
      </c>
      <c r="O93" s="14">
        <v>1144.44</v>
      </c>
      <c r="P93" s="14">
        <v>1133.15</v>
      </c>
      <c r="Q93" s="14">
        <v>1124.74</v>
      </c>
      <c r="R93" s="14">
        <v>1131.52</v>
      </c>
      <c r="S93" s="14">
        <v>1133.33</v>
      </c>
      <c r="T93" s="14">
        <v>1169.05</v>
      </c>
      <c r="U93" s="14">
        <v>1172.56</v>
      </c>
      <c r="V93" s="14">
        <v>1109.07</v>
      </c>
      <c r="W93" s="14">
        <v>1054.06</v>
      </c>
      <c r="X93" s="14">
        <v>935.77</v>
      </c>
      <c r="Y93" s="14">
        <v>776.45</v>
      </c>
    </row>
    <row r="94" spans="1:25" ht="12.7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5.75" customHeight="1">
      <c r="A95" s="68" t="s">
        <v>13</v>
      </c>
      <c r="B95" s="68" t="s">
        <v>46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</row>
    <row r="96" spans="1:25" ht="31.5">
      <c r="A96" s="68"/>
      <c r="B96" s="6" t="s">
        <v>14</v>
      </c>
      <c r="C96" s="6" t="s">
        <v>15</v>
      </c>
      <c r="D96" s="6" t="s">
        <v>16</v>
      </c>
      <c r="E96" s="6" t="s">
        <v>17</v>
      </c>
      <c r="F96" s="6" t="s">
        <v>18</v>
      </c>
      <c r="G96" s="6" t="s">
        <v>19</v>
      </c>
      <c r="H96" s="6" t="s">
        <v>20</v>
      </c>
      <c r="I96" s="6" t="s">
        <v>21</v>
      </c>
      <c r="J96" s="6" t="s">
        <v>22</v>
      </c>
      <c r="K96" s="6" t="s">
        <v>23</v>
      </c>
      <c r="L96" s="6" t="s">
        <v>24</v>
      </c>
      <c r="M96" s="6" t="s">
        <v>25</v>
      </c>
      <c r="N96" s="6" t="s">
        <v>26</v>
      </c>
      <c r="O96" s="6" t="s">
        <v>27</v>
      </c>
      <c r="P96" s="6" t="s">
        <v>28</v>
      </c>
      <c r="Q96" s="6" t="s">
        <v>29</v>
      </c>
      <c r="R96" s="6" t="s">
        <v>30</v>
      </c>
      <c r="S96" s="6" t="s">
        <v>31</v>
      </c>
      <c r="T96" s="6" t="s">
        <v>32</v>
      </c>
      <c r="U96" s="6" t="s">
        <v>33</v>
      </c>
      <c r="V96" s="6" t="s">
        <v>34</v>
      </c>
      <c r="W96" s="6" t="s">
        <v>35</v>
      </c>
      <c r="X96" s="6" t="s">
        <v>36</v>
      </c>
      <c r="Y96" s="6" t="s">
        <v>37</v>
      </c>
    </row>
    <row r="97" spans="1:25" ht="15.75">
      <c r="A97" s="9">
        <f>'ноябрь 2012 ДЭ'!A97</f>
        <v>41214</v>
      </c>
      <c r="B97" s="14">
        <f aca="true" t="shared" si="0" ref="B97:Y97">B64</f>
        <v>806.64</v>
      </c>
      <c r="C97" s="14">
        <f t="shared" si="0"/>
        <v>736.02</v>
      </c>
      <c r="D97" s="14">
        <f t="shared" si="0"/>
        <v>667.49</v>
      </c>
      <c r="E97" s="14">
        <f t="shared" si="0"/>
        <v>629.87</v>
      </c>
      <c r="F97" s="14">
        <f t="shared" si="0"/>
        <v>661.06</v>
      </c>
      <c r="G97" s="14">
        <f t="shared" si="0"/>
        <v>765.51</v>
      </c>
      <c r="H97" s="14">
        <f t="shared" si="0"/>
        <v>812.12</v>
      </c>
      <c r="I97" s="14">
        <f t="shared" si="0"/>
        <v>1043.9</v>
      </c>
      <c r="J97" s="14">
        <f t="shared" si="0"/>
        <v>1175.29</v>
      </c>
      <c r="K97" s="14">
        <f t="shared" si="0"/>
        <v>1206.96</v>
      </c>
      <c r="L97" s="14">
        <f t="shared" si="0"/>
        <v>1222.55</v>
      </c>
      <c r="M97" s="14">
        <f t="shared" si="0"/>
        <v>1251.04</v>
      </c>
      <c r="N97" s="14">
        <f t="shared" si="0"/>
        <v>1220.54</v>
      </c>
      <c r="O97" s="14">
        <f t="shared" si="0"/>
        <v>1225.69</v>
      </c>
      <c r="P97" s="14">
        <f t="shared" si="0"/>
        <v>1204.59</v>
      </c>
      <c r="Q97" s="14">
        <f t="shared" si="0"/>
        <v>1202.24</v>
      </c>
      <c r="R97" s="14">
        <f t="shared" si="0"/>
        <v>1202.32</v>
      </c>
      <c r="S97" s="14">
        <f t="shared" si="0"/>
        <v>1201.58</v>
      </c>
      <c r="T97" s="14">
        <f t="shared" si="0"/>
        <v>1271.31</v>
      </c>
      <c r="U97" s="14">
        <f t="shared" si="0"/>
        <v>1269.53</v>
      </c>
      <c r="V97" s="14">
        <f t="shared" si="0"/>
        <v>1271.48</v>
      </c>
      <c r="W97" s="14">
        <f t="shared" si="0"/>
        <v>1254.67</v>
      </c>
      <c r="X97" s="14">
        <f t="shared" si="0"/>
        <v>1183.98</v>
      </c>
      <c r="Y97" s="14">
        <f t="shared" si="0"/>
        <v>943.87</v>
      </c>
    </row>
    <row r="98" spans="1:25" ht="15.75">
      <c r="A98" s="9">
        <f>'ноябрь 2012 ДЭ'!A98</f>
        <v>41215</v>
      </c>
      <c r="B98" s="14">
        <f aca="true" t="shared" si="1" ref="B98:Y98">B65</f>
        <v>851.8</v>
      </c>
      <c r="C98" s="14">
        <f t="shared" si="1"/>
        <v>732.94</v>
      </c>
      <c r="D98" s="14">
        <f t="shared" si="1"/>
        <v>667.82</v>
      </c>
      <c r="E98" s="14">
        <f t="shared" si="1"/>
        <v>679.89</v>
      </c>
      <c r="F98" s="14">
        <f t="shared" si="1"/>
        <v>691.97</v>
      </c>
      <c r="G98" s="14">
        <f t="shared" si="1"/>
        <v>771.14</v>
      </c>
      <c r="H98" s="14">
        <f t="shared" si="1"/>
        <v>883.36</v>
      </c>
      <c r="I98" s="14">
        <f t="shared" si="1"/>
        <v>1081.35</v>
      </c>
      <c r="J98" s="14">
        <f t="shared" si="1"/>
        <v>1240.54</v>
      </c>
      <c r="K98" s="14">
        <f t="shared" si="1"/>
        <v>1346.13</v>
      </c>
      <c r="L98" s="14">
        <f t="shared" si="1"/>
        <v>1408.25</v>
      </c>
      <c r="M98" s="14">
        <f t="shared" si="1"/>
        <v>1429.41</v>
      </c>
      <c r="N98" s="14">
        <f t="shared" si="1"/>
        <v>1419.21</v>
      </c>
      <c r="O98" s="14">
        <f t="shared" si="1"/>
        <v>1419.95</v>
      </c>
      <c r="P98" s="14">
        <f t="shared" si="1"/>
        <v>1376.1</v>
      </c>
      <c r="Q98" s="14">
        <f t="shared" si="1"/>
        <v>1293.09</v>
      </c>
      <c r="R98" s="14">
        <f t="shared" si="1"/>
        <v>1253.63</v>
      </c>
      <c r="S98" s="14">
        <f t="shared" si="1"/>
        <v>1255.14</v>
      </c>
      <c r="T98" s="14">
        <f t="shared" si="1"/>
        <v>1414.3</v>
      </c>
      <c r="U98" s="14">
        <f t="shared" si="1"/>
        <v>1428.08</v>
      </c>
      <c r="V98" s="14">
        <f t="shared" si="1"/>
        <v>1430.43</v>
      </c>
      <c r="W98" s="14">
        <f t="shared" si="1"/>
        <v>1404.96</v>
      </c>
      <c r="X98" s="14">
        <f t="shared" si="1"/>
        <v>1195.71</v>
      </c>
      <c r="Y98" s="14">
        <f t="shared" si="1"/>
        <v>1038.07</v>
      </c>
    </row>
    <row r="99" spans="1:25" ht="15.75">
      <c r="A99" s="9">
        <f>'ноябрь 2012 ДЭ'!A99</f>
        <v>41216</v>
      </c>
      <c r="B99" s="14">
        <f aca="true" t="shared" si="2" ref="B99:Y99">B66</f>
        <v>890.61</v>
      </c>
      <c r="C99" s="14">
        <f t="shared" si="2"/>
        <v>784.85</v>
      </c>
      <c r="D99" s="14">
        <f t="shared" si="2"/>
        <v>763.22</v>
      </c>
      <c r="E99" s="14">
        <f t="shared" si="2"/>
        <v>756.65</v>
      </c>
      <c r="F99" s="14">
        <f t="shared" si="2"/>
        <v>730.1</v>
      </c>
      <c r="G99" s="14">
        <f t="shared" si="2"/>
        <v>775.96</v>
      </c>
      <c r="H99" s="14">
        <f t="shared" si="2"/>
        <v>897.12</v>
      </c>
      <c r="I99" s="14">
        <f t="shared" si="2"/>
        <v>960.21</v>
      </c>
      <c r="J99" s="14">
        <f t="shared" si="2"/>
        <v>1072.89</v>
      </c>
      <c r="K99" s="14">
        <f t="shared" si="2"/>
        <v>1142.59</v>
      </c>
      <c r="L99" s="14">
        <f t="shared" si="2"/>
        <v>1180.91</v>
      </c>
      <c r="M99" s="14">
        <f t="shared" si="2"/>
        <v>1188.85</v>
      </c>
      <c r="N99" s="14">
        <f t="shared" si="2"/>
        <v>1176.41</v>
      </c>
      <c r="O99" s="14">
        <f t="shared" si="2"/>
        <v>1172.18</v>
      </c>
      <c r="P99" s="14">
        <f t="shared" si="2"/>
        <v>1168.26</v>
      </c>
      <c r="Q99" s="14">
        <f t="shared" si="2"/>
        <v>1166.52</v>
      </c>
      <c r="R99" s="14">
        <f t="shared" si="2"/>
        <v>1167.62</v>
      </c>
      <c r="S99" s="14">
        <f t="shared" si="2"/>
        <v>1204.75</v>
      </c>
      <c r="T99" s="14">
        <f t="shared" si="2"/>
        <v>1271.25</v>
      </c>
      <c r="U99" s="14">
        <f t="shared" si="2"/>
        <v>1291.99</v>
      </c>
      <c r="V99" s="14">
        <f t="shared" si="2"/>
        <v>1277.99</v>
      </c>
      <c r="W99" s="14">
        <f t="shared" si="2"/>
        <v>1244.27</v>
      </c>
      <c r="X99" s="14">
        <f t="shared" si="2"/>
        <v>1176.12</v>
      </c>
      <c r="Y99" s="14">
        <f t="shared" si="2"/>
        <v>1083.76</v>
      </c>
    </row>
    <row r="100" spans="1:25" ht="15.75">
      <c r="A100" s="9">
        <f>'ноябрь 2012 ДЭ'!A100</f>
        <v>41217</v>
      </c>
      <c r="B100" s="14">
        <f aca="true" t="shared" si="3" ref="B100:Y100">B67</f>
        <v>993.35</v>
      </c>
      <c r="C100" s="14">
        <f t="shared" si="3"/>
        <v>823.56</v>
      </c>
      <c r="D100" s="14">
        <f t="shared" si="3"/>
        <v>761.3</v>
      </c>
      <c r="E100" s="14">
        <f t="shared" si="3"/>
        <v>750.35</v>
      </c>
      <c r="F100" s="14">
        <f t="shared" si="3"/>
        <v>726.86</v>
      </c>
      <c r="G100" s="14">
        <f t="shared" si="3"/>
        <v>742.65</v>
      </c>
      <c r="H100" s="14">
        <f t="shared" si="3"/>
        <v>829.03</v>
      </c>
      <c r="I100" s="14">
        <f t="shared" si="3"/>
        <v>915.99</v>
      </c>
      <c r="J100" s="14">
        <f t="shared" si="3"/>
        <v>989.86</v>
      </c>
      <c r="K100" s="14">
        <f t="shared" si="3"/>
        <v>1056.66</v>
      </c>
      <c r="L100" s="14">
        <f t="shared" si="3"/>
        <v>1111.69</v>
      </c>
      <c r="M100" s="14">
        <f t="shared" si="3"/>
        <v>1139.17</v>
      </c>
      <c r="N100" s="14">
        <f t="shared" si="3"/>
        <v>1143.99</v>
      </c>
      <c r="O100" s="14">
        <f t="shared" si="3"/>
        <v>1140.68</v>
      </c>
      <c r="P100" s="14">
        <f t="shared" si="3"/>
        <v>1143.52</v>
      </c>
      <c r="Q100" s="14">
        <f t="shared" si="3"/>
        <v>1159.84</v>
      </c>
      <c r="R100" s="14">
        <f t="shared" si="3"/>
        <v>1201.95</v>
      </c>
      <c r="S100" s="14">
        <f t="shared" si="3"/>
        <v>1225.11</v>
      </c>
      <c r="T100" s="14">
        <f t="shared" si="3"/>
        <v>1299.35</v>
      </c>
      <c r="U100" s="14">
        <f t="shared" si="3"/>
        <v>1308.09</v>
      </c>
      <c r="V100" s="14">
        <f t="shared" si="3"/>
        <v>1262.67</v>
      </c>
      <c r="W100" s="14">
        <f t="shared" si="3"/>
        <v>1231.42</v>
      </c>
      <c r="X100" s="14">
        <f t="shared" si="3"/>
        <v>1119.58</v>
      </c>
      <c r="Y100" s="14">
        <f t="shared" si="3"/>
        <v>1030.22</v>
      </c>
    </row>
    <row r="101" spans="1:25" ht="15.75">
      <c r="A101" s="9">
        <f>'ноябрь 2012 ДЭ'!A101</f>
        <v>41218</v>
      </c>
      <c r="B101" s="14">
        <f aca="true" t="shared" si="4" ref="B101:Y101">B68</f>
        <v>924.17</v>
      </c>
      <c r="C101" s="14">
        <f t="shared" si="4"/>
        <v>840.39</v>
      </c>
      <c r="D101" s="14">
        <f t="shared" si="4"/>
        <v>768.15</v>
      </c>
      <c r="E101" s="14">
        <f t="shared" si="4"/>
        <v>729.94</v>
      </c>
      <c r="F101" s="14">
        <f t="shared" si="4"/>
        <v>724.05</v>
      </c>
      <c r="G101" s="14">
        <f t="shared" si="4"/>
        <v>708.85</v>
      </c>
      <c r="H101" s="14">
        <f t="shared" si="4"/>
        <v>737.23</v>
      </c>
      <c r="I101" s="14">
        <f t="shared" si="4"/>
        <v>847.31</v>
      </c>
      <c r="J101" s="14">
        <f t="shared" si="4"/>
        <v>944.13</v>
      </c>
      <c r="K101" s="14">
        <f t="shared" si="4"/>
        <v>1020.63</v>
      </c>
      <c r="L101" s="14">
        <f t="shared" si="4"/>
        <v>1060.08</v>
      </c>
      <c r="M101" s="14">
        <f t="shared" si="4"/>
        <v>1109.88</v>
      </c>
      <c r="N101" s="14">
        <f t="shared" si="4"/>
        <v>1086.55</v>
      </c>
      <c r="O101" s="14">
        <f t="shared" si="4"/>
        <v>1103.01</v>
      </c>
      <c r="P101" s="14">
        <f t="shared" si="4"/>
        <v>1113.28</v>
      </c>
      <c r="Q101" s="14">
        <f t="shared" si="4"/>
        <v>1144.07</v>
      </c>
      <c r="R101" s="14">
        <f t="shared" si="4"/>
        <v>1175.21</v>
      </c>
      <c r="S101" s="14">
        <f t="shared" si="4"/>
        <v>1196.96</v>
      </c>
      <c r="T101" s="14">
        <f t="shared" si="4"/>
        <v>1249.98</v>
      </c>
      <c r="U101" s="14">
        <f t="shared" si="4"/>
        <v>1258.76</v>
      </c>
      <c r="V101" s="14">
        <f t="shared" si="4"/>
        <v>1227.19</v>
      </c>
      <c r="W101" s="14">
        <f t="shared" si="4"/>
        <v>1219.69</v>
      </c>
      <c r="X101" s="14">
        <f t="shared" si="4"/>
        <v>1113.42</v>
      </c>
      <c r="Y101" s="14">
        <f t="shared" si="4"/>
        <v>946.18</v>
      </c>
    </row>
    <row r="102" spans="1:25" ht="15.75">
      <c r="A102" s="9">
        <f>'ноябрь 2012 ДЭ'!A102</f>
        <v>41219</v>
      </c>
      <c r="B102" s="14">
        <f aca="true" t="shared" si="5" ref="B102:Y102">B69</f>
        <v>820.11</v>
      </c>
      <c r="C102" s="14">
        <f t="shared" si="5"/>
        <v>766.05</v>
      </c>
      <c r="D102" s="14">
        <f t="shared" si="5"/>
        <v>712.11</v>
      </c>
      <c r="E102" s="14">
        <f t="shared" si="5"/>
        <v>649.13</v>
      </c>
      <c r="F102" s="14">
        <f t="shared" si="5"/>
        <v>672.37</v>
      </c>
      <c r="G102" s="14">
        <f t="shared" si="5"/>
        <v>712.72</v>
      </c>
      <c r="H102" s="14">
        <f t="shared" si="5"/>
        <v>878.37</v>
      </c>
      <c r="I102" s="14">
        <f t="shared" si="5"/>
        <v>1039.39</v>
      </c>
      <c r="J102" s="14">
        <f t="shared" si="5"/>
        <v>1170.25</v>
      </c>
      <c r="K102" s="14">
        <f t="shared" si="5"/>
        <v>1197.58</v>
      </c>
      <c r="L102" s="14">
        <f t="shared" si="5"/>
        <v>1206.81</v>
      </c>
      <c r="M102" s="14">
        <f t="shared" si="5"/>
        <v>1214.86</v>
      </c>
      <c r="N102" s="14">
        <f t="shared" si="5"/>
        <v>1193.48</v>
      </c>
      <c r="O102" s="14">
        <f t="shared" si="5"/>
        <v>1212.43</v>
      </c>
      <c r="P102" s="14">
        <f t="shared" si="5"/>
        <v>1196.41</v>
      </c>
      <c r="Q102" s="14">
        <f t="shared" si="5"/>
        <v>1193.35</v>
      </c>
      <c r="R102" s="14">
        <f t="shared" si="5"/>
        <v>1192.61</v>
      </c>
      <c r="S102" s="14">
        <f t="shared" si="5"/>
        <v>1199.32</v>
      </c>
      <c r="T102" s="14">
        <f t="shared" si="5"/>
        <v>1241.14</v>
      </c>
      <c r="U102" s="14">
        <f t="shared" si="5"/>
        <v>1237.53</v>
      </c>
      <c r="V102" s="14">
        <f t="shared" si="5"/>
        <v>1230.75</v>
      </c>
      <c r="W102" s="14">
        <f t="shared" si="5"/>
        <v>1214.59</v>
      </c>
      <c r="X102" s="14">
        <f t="shared" si="5"/>
        <v>1087.52</v>
      </c>
      <c r="Y102" s="14">
        <f t="shared" si="5"/>
        <v>869.2</v>
      </c>
    </row>
    <row r="103" spans="1:25" ht="15.75">
      <c r="A103" s="9">
        <f>'ноябрь 2012 ДЭ'!A103</f>
        <v>41220</v>
      </c>
      <c r="B103" s="14">
        <f aca="true" t="shared" si="6" ref="B103:Y103">B70</f>
        <v>730.26</v>
      </c>
      <c r="C103" s="14">
        <f t="shared" si="6"/>
        <v>701.78</v>
      </c>
      <c r="D103" s="14">
        <f t="shared" si="6"/>
        <v>641.6</v>
      </c>
      <c r="E103" s="14">
        <f t="shared" si="6"/>
        <v>622.47</v>
      </c>
      <c r="F103" s="14">
        <f t="shared" si="6"/>
        <v>541.57</v>
      </c>
      <c r="G103" s="14">
        <f t="shared" si="6"/>
        <v>627.27</v>
      </c>
      <c r="H103" s="14">
        <f t="shared" si="6"/>
        <v>834.36</v>
      </c>
      <c r="I103" s="14">
        <f t="shared" si="6"/>
        <v>1021.91</v>
      </c>
      <c r="J103" s="14">
        <f t="shared" si="6"/>
        <v>1185.49</v>
      </c>
      <c r="K103" s="14">
        <f t="shared" si="6"/>
        <v>1216.9</v>
      </c>
      <c r="L103" s="14">
        <f t="shared" si="6"/>
        <v>1222.84</v>
      </c>
      <c r="M103" s="14">
        <f t="shared" si="6"/>
        <v>1244.69</v>
      </c>
      <c r="N103" s="14">
        <f t="shared" si="6"/>
        <v>1219.35</v>
      </c>
      <c r="O103" s="14">
        <f t="shared" si="6"/>
        <v>1234.46</v>
      </c>
      <c r="P103" s="14">
        <f t="shared" si="6"/>
        <v>1213.8</v>
      </c>
      <c r="Q103" s="14">
        <f t="shared" si="6"/>
        <v>1209.76</v>
      </c>
      <c r="R103" s="14">
        <f t="shared" si="6"/>
        <v>1203.44</v>
      </c>
      <c r="S103" s="14">
        <f t="shared" si="6"/>
        <v>1198.92</v>
      </c>
      <c r="T103" s="14">
        <f t="shared" si="6"/>
        <v>1242.24</v>
      </c>
      <c r="U103" s="14">
        <f t="shared" si="6"/>
        <v>1244.08</v>
      </c>
      <c r="V103" s="14">
        <f t="shared" si="6"/>
        <v>1246.48</v>
      </c>
      <c r="W103" s="14">
        <f t="shared" si="6"/>
        <v>1205.44</v>
      </c>
      <c r="X103" s="14">
        <f t="shared" si="6"/>
        <v>1076.88</v>
      </c>
      <c r="Y103" s="14">
        <f t="shared" si="6"/>
        <v>880.34</v>
      </c>
    </row>
    <row r="104" spans="1:25" ht="15.75">
      <c r="A104" s="9">
        <f>'ноябрь 2012 ДЭ'!A104</f>
        <v>41221</v>
      </c>
      <c r="B104" s="14">
        <f aca="true" t="shared" si="7" ref="B104:Y104">B71</f>
        <v>716.65</v>
      </c>
      <c r="C104" s="14">
        <f t="shared" si="7"/>
        <v>690.74</v>
      </c>
      <c r="D104" s="14">
        <f t="shared" si="7"/>
        <v>642.61</v>
      </c>
      <c r="E104" s="14">
        <f t="shared" si="7"/>
        <v>60.31</v>
      </c>
      <c r="F104" s="14">
        <f t="shared" si="7"/>
        <v>522.73</v>
      </c>
      <c r="G104" s="14">
        <f t="shared" si="7"/>
        <v>523.51</v>
      </c>
      <c r="H104" s="14">
        <f t="shared" si="7"/>
        <v>812.03</v>
      </c>
      <c r="I104" s="14">
        <f t="shared" si="7"/>
        <v>1041.95</v>
      </c>
      <c r="J104" s="14">
        <f t="shared" si="7"/>
        <v>1166.88</v>
      </c>
      <c r="K104" s="14">
        <f t="shared" si="7"/>
        <v>1191.57</v>
      </c>
      <c r="L104" s="14">
        <f t="shared" si="7"/>
        <v>1195.44</v>
      </c>
      <c r="M104" s="14">
        <f t="shared" si="7"/>
        <v>1214.41</v>
      </c>
      <c r="N104" s="14">
        <f t="shared" si="7"/>
        <v>1203.7</v>
      </c>
      <c r="O104" s="14">
        <f t="shared" si="7"/>
        <v>1203.81</v>
      </c>
      <c r="P104" s="14">
        <f t="shared" si="7"/>
        <v>1192.68</v>
      </c>
      <c r="Q104" s="14">
        <f t="shared" si="7"/>
        <v>1186.5</v>
      </c>
      <c r="R104" s="14">
        <f t="shared" si="7"/>
        <v>1182.9</v>
      </c>
      <c r="S104" s="14">
        <f t="shared" si="7"/>
        <v>1186.75</v>
      </c>
      <c r="T104" s="14">
        <f t="shared" si="7"/>
        <v>1231.95</v>
      </c>
      <c r="U104" s="14">
        <f t="shared" si="7"/>
        <v>1215.02</v>
      </c>
      <c r="V104" s="14">
        <f t="shared" si="7"/>
        <v>1203.98</v>
      </c>
      <c r="W104" s="14">
        <f t="shared" si="7"/>
        <v>1191.64</v>
      </c>
      <c r="X104" s="14">
        <f t="shared" si="7"/>
        <v>1085.04</v>
      </c>
      <c r="Y104" s="14">
        <f t="shared" si="7"/>
        <v>906.66</v>
      </c>
    </row>
    <row r="105" spans="1:25" ht="15.75">
      <c r="A105" s="9">
        <f>'ноябрь 2012 ДЭ'!A105</f>
        <v>41222</v>
      </c>
      <c r="B105" s="14">
        <f aca="true" t="shared" si="8" ref="B105:Y105">B72</f>
        <v>759.29</v>
      </c>
      <c r="C105" s="14">
        <f t="shared" si="8"/>
        <v>672.82</v>
      </c>
      <c r="D105" s="14">
        <f t="shared" si="8"/>
        <v>630.09</v>
      </c>
      <c r="E105" s="14">
        <f t="shared" si="8"/>
        <v>60.31</v>
      </c>
      <c r="F105" s="14">
        <f t="shared" si="8"/>
        <v>236.74</v>
      </c>
      <c r="G105" s="14">
        <f t="shared" si="8"/>
        <v>609.56</v>
      </c>
      <c r="H105" s="14">
        <f t="shared" si="8"/>
        <v>833.42</v>
      </c>
      <c r="I105" s="14">
        <f t="shared" si="8"/>
        <v>1052.61</v>
      </c>
      <c r="J105" s="14">
        <f t="shared" si="8"/>
        <v>1196.79</v>
      </c>
      <c r="K105" s="14">
        <f t="shared" si="8"/>
        <v>1254.96</v>
      </c>
      <c r="L105" s="14">
        <f t="shared" si="8"/>
        <v>1259.81</v>
      </c>
      <c r="M105" s="14">
        <f t="shared" si="8"/>
        <v>1275.33</v>
      </c>
      <c r="N105" s="14">
        <f t="shared" si="8"/>
        <v>1247.87</v>
      </c>
      <c r="O105" s="14">
        <f t="shared" si="8"/>
        <v>1257.28</v>
      </c>
      <c r="P105" s="14">
        <f t="shared" si="8"/>
        <v>1256.06</v>
      </c>
      <c r="Q105" s="14">
        <f t="shared" si="8"/>
        <v>1243.67</v>
      </c>
      <c r="R105" s="14">
        <f t="shared" si="8"/>
        <v>1233</v>
      </c>
      <c r="S105" s="14">
        <f t="shared" si="8"/>
        <v>1235.82</v>
      </c>
      <c r="T105" s="14">
        <f t="shared" si="8"/>
        <v>1287.22</v>
      </c>
      <c r="U105" s="14">
        <f t="shared" si="8"/>
        <v>1300.56</v>
      </c>
      <c r="V105" s="14">
        <f t="shared" si="8"/>
        <v>1265.68</v>
      </c>
      <c r="W105" s="14">
        <f t="shared" si="8"/>
        <v>1223.96</v>
      </c>
      <c r="X105" s="14">
        <f t="shared" si="8"/>
        <v>1143.04</v>
      </c>
      <c r="Y105" s="14">
        <f t="shared" si="8"/>
        <v>983.82</v>
      </c>
    </row>
    <row r="106" spans="1:25" ht="15.75">
      <c r="A106" s="9">
        <f>'ноябрь 2012 ДЭ'!A106</f>
        <v>41223</v>
      </c>
      <c r="B106" s="14">
        <f aca="true" t="shared" si="9" ref="B106:Y106">B73</f>
        <v>787.84</v>
      </c>
      <c r="C106" s="14">
        <f t="shared" si="9"/>
        <v>720.15</v>
      </c>
      <c r="D106" s="14">
        <f t="shared" si="9"/>
        <v>665.29</v>
      </c>
      <c r="E106" s="14">
        <f t="shared" si="9"/>
        <v>647.94</v>
      </c>
      <c r="F106" s="14">
        <f t="shared" si="9"/>
        <v>643.12</v>
      </c>
      <c r="G106" s="14">
        <f t="shared" si="9"/>
        <v>661.27</v>
      </c>
      <c r="H106" s="14">
        <f t="shared" si="9"/>
        <v>728.36</v>
      </c>
      <c r="I106" s="14">
        <f t="shared" si="9"/>
        <v>809.73</v>
      </c>
      <c r="J106" s="14">
        <f t="shared" si="9"/>
        <v>972.31</v>
      </c>
      <c r="K106" s="14">
        <f t="shared" si="9"/>
        <v>1042.86</v>
      </c>
      <c r="L106" s="14">
        <f t="shared" si="9"/>
        <v>1077.17</v>
      </c>
      <c r="M106" s="14">
        <f t="shared" si="9"/>
        <v>1083.14</v>
      </c>
      <c r="N106" s="14">
        <f t="shared" si="9"/>
        <v>1082.87</v>
      </c>
      <c r="O106" s="14">
        <f t="shared" si="9"/>
        <v>1082.08</v>
      </c>
      <c r="P106" s="14">
        <f t="shared" si="9"/>
        <v>1073.38</v>
      </c>
      <c r="Q106" s="14">
        <f t="shared" si="9"/>
        <v>1070.62</v>
      </c>
      <c r="R106" s="14">
        <f t="shared" si="9"/>
        <v>1064.43</v>
      </c>
      <c r="S106" s="14">
        <f t="shared" si="9"/>
        <v>1111.73</v>
      </c>
      <c r="T106" s="14">
        <f t="shared" si="9"/>
        <v>1187.82</v>
      </c>
      <c r="U106" s="14">
        <f t="shared" si="9"/>
        <v>1182.32</v>
      </c>
      <c r="V106" s="14">
        <f t="shared" si="9"/>
        <v>1148.1</v>
      </c>
      <c r="W106" s="14">
        <f t="shared" si="9"/>
        <v>1096.41</v>
      </c>
      <c r="X106" s="14">
        <f t="shared" si="9"/>
        <v>1029.7</v>
      </c>
      <c r="Y106" s="14">
        <f t="shared" si="9"/>
        <v>840.95</v>
      </c>
    </row>
    <row r="107" spans="1:25" ht="15.75">
      <c r="A107" s="9">
        <f>'ноябрь 2012 ДЭ'!A107</f>
        <v>41224</v>
      </c>
      <c r="B107" s="14">
        <f aca="true" t="shared" si="10" ref="B107:Y107">B74</f>
        <v>720.28</v>
      </c>
      <c r="C107" s="14">
        <f t="shared" si="10"/>
        <v>663.05</v>
      </c>
      <c r="D107" s="14">
        <f t="shared" si="10"/>
        <v>633.34</v>
      </c>
      <c r="E107" s="14">
        <f t="shared" si="10"/>
        <v>554.99</v>
      </c>
      <c r="F107" s="14">
        <f t="shared" si="10"/>
        <v>545.31</v>
      </c>
      <c r="G107" s="14">
        <f t="shared" si="10"/>
        <v>615.35</v>
      </c>
      <c r="H107" s="14">
        <f t="shared" si="10"/>
        <v>109.03</v>
      </c>
      <c r="I107" s="14">
        <f t="shared" si="10"/>
        <v>651.1</v>
      </c>
      <c r="J107" s="14">
        <f t="shared" si="10"/>
        <v>799.9</v>
      </c>
      <c r="K107" s="14">
        <f t="shared" si="10"/>
        <v>931.78</v>
      </c>
      <c r="L107" s="14">
        <f t="shared" si="10"/>
        <v>1001.28</v>
      </c>
      <c r="M107" s="14">
        <f t="shared" si="10"/>
        <v>1013.48</v>
      </c>
      <c r="N107" s="14">
        <f t="shared" si="10"/>
        <v>1013.81</v>
      </c>
      <c r="O107" s="14">
        <f t="shared" si="10"/>
        <v>1013.52</v>
      </c>
      <c r="P107" s="14">
        <f t="shared" si="10"/>
        <v>1013.02</v>
      </c>
      <c r="Q107" s="14">
        <f t="shared" si="10"/>
        <v>1014.11</v>
      </c>
      <c r="R107" s="14">
        <f t="shared" si="10"/>
        <v>1023.64</v>
      </c>
      <c r="S107" s="14">
        <f t="shared" si="10"/>
        <v>1047.32</v>
      </c>
      <c r="T107" s="14">
        <f t="shared" si="10"/>
        <v>1142.29</v>
      </c>
      <c r="U107" s="14">
        <f t="shared" si="10"/>
        <v>1156.54</v>
      </c>
      <c r="V107" s="14">
        <f t="shared" si="10"/>
        <v>1137.05</v>
      </c>
      <c r="W107" s="14">
        <f t="shared" si="10"/>
        <v>1062.26</v>
      </c>
      <c r="X107" s="14">
        <f t="shared" si="10"/>
        <v>1020.44</v>
      </c>
      <c r="Y107" s="14">
        <f t="shared" si="10"/>
        <v>812.39</v>
      </c>
    </row>
    <row r="108" spans="1:25" ht="15.75">
      <c r="A108" s="9">
        <f>'ноябрь 2012 ДЭ'!A108</f>
        <v>41225</v>
      </c>
      <c r="B108" s="14">
        <f aca="true" t="shared" si="11" ref="B108:Y108">B75</f>
        <v>726.2</v>
      </c>
      <c r="C108" s="14">
        <f t="shared" si="11"/>
        <v>635.93</v>
      </c>
      <c r="D108" s="14">
        <f t="shared" si="11"/>
        <v>598.16</v>
      </c>
      <c r="E108" s="14">
        <f t="shared" si="11"/>
        <v>592.12</v>
      </c>
      <c r="F108" s="14">
        <f t="shared" si="11"/>
        <v>620.69</v>
      </c>
      <c r="G108" s="14">
        <f t="shared" si="11"/>
        <v>717.59</v>
      </c>
      <c r="H108" s="14">
        <f t="shared" si="11"/>
        <v>865.21</v>
      </c>
      <c r="I108" s="14">
        <f t="shared" si="11"/>
        <v>1036.24</v>
      </c>
      <c r="J108" s="14">
        <f t="shared" si="11"/>
        <v>1168.08</v>
      </c>
      <c r="K108" s="14">
        <f t="shared" si="11"/>
        <v>1190.57</v>
      </c>
      <c r="L108" s="14">
        <f t="shared" si="11"/>
        <v>1203.97</v>
      </c>
      <c r="M108" s="14">
        <f t="shared" si="11"/>
        <v>1215.29</v>
      </c>
      <c r="N108" s="14">
        <f t="shared" si="11"/>
        <v>1184.27</v>
      </c>
      <c r="O108" s="14">
        <f t="shared" si="11"/>
        <v>1194.48</v>
      </c>
      <c r="P108" s="14">
        <f t="shared" si="11"/>
        <v>1185.99</v>
      </c>
      <c r="Q108" s="14">
        <f t="shared" si="11"/>
        <v>1176.72</v>
      </c>
      <c r="R108" s="14">
        <f t="shared" si="11"/>
        <v>1168.92</v>
      </c>
      <c r="S108" s="14">
        <f t="shared" si="11"/>
        <v>1171.63</v>
      </c>
      <c r="T108" s="14">
        <f t="shared" si="11"/>
        <v>1227.64</v>
      </c>
      <c r="U108" s="14">
        <f t="shared" si="11"/>
        <v>1228.96</v>
      </c>
      <c r="V108" s="14">
        <f t="shared" si="11"/>
        <v>1209.06</v>
      </c>
      <c r="W108" s="14">
        <f t="shared" si="11"/>
        <v>1192.23</v>
      </c>
      <c r="X108" s="14">
        <f t="shared" si="11"/>
        <v>1087.04</v>
      </c>
      <c r="Y108" s="14">
        <f t="shared" si="11"/>
        <v>929.29</v>
      </c>
    </row>
    <row r="109" spans="1:25" ht="15.75">
      <c r="A109" s="9">
        <f>'ноябрь 2012 ДЭ'!A109</f>
        <v>41226</v>
      </c>
      <c r="B109" s="14">
        <f aca="true" t="shared" si="12" ref="B109:Y109">B76</f>
        <v>776.47</v>
      </c>
      <c r="C109" s="14">
        <f t="shared" si="12"/>
        <v>703.23</v>
      </c>
      <c r="D109" s="14">
        <f t="shared" si="12"/>
        <v>645.82</v>
      </c>
      <c r="E109" s="14">
        <f t="shared" si="12"/>
        <v>651.02</v>
      </c>
      <c r="F109" s="14">
        <f t="shared" si="12"/>
        <v>672.31</v>
      </c>
      <c r="G109" s="14">
        <f t="shared" si="12"/>
        <v>795.88</v>
      </c>
      <c r="H109" s="14">
        <f t="shared" si="12"/>
        <v>908.96</v>
      </c>
      <c r="I109" s="14">
        <f t="shared" si="12"/>
        <v>1092.14</v>
      </c>
      <c r="J109" s="14">
        <f t="shared" si="12"/>
        <v>1203.68</v>
      </c>
      <c r="K109" s="14">
        <f t="shared" si="12"/>
        <v>1263.81</v>
      </c>
      <c r="L109" s="14">
        <f t="shared" si="12"/>
        <v>1272.92</v>
      </c>
      <c r="M109" s="14">
        <f t="shared" si="12"/>
        <v>1305.45</v>
      </c>
      <c r="N109" s="14">
        <f t="shared" si="12"/>
        <v>1249.54</v>
      </c>
      <c r="O109" s="14">
        <f t="shared" si="12"/>
        <v>1260.15</v>
      </c>
      <c r="P109" s="14">
        <f t="shared" si="12"/>
        <v>1237.13</v>
      </c>
      <c r="Q109" s="14">
        <f t="shared" si="12"/>
        <v>1221.01</v>
      </c>
      <c r="R109" s="14">
        <f t="shared" si="12"/>
        <v>1219.67</v>
      </c>
      <c r="S109" s="14">
        <f t="shared" si="12"/>
        <v>1216.16</v>
      </c>
      <c r="T109" s="14">
        <f t="shared" si="12"/>
        <v>1252.51</v>
      </c>
      <c r="U109" s="14">
        <f t="shared" si="12"/>
        <v>1250.66</v>
      </c>
      <c r="V109" s="14">
        <f t="shared" si="12"/>
        <v>1232.31</v>
      </c>
      <c r="W109" s="14">
        <f t="shared" si="12"/>
        <v>1194.51</v>
      </c>
      <c r="X109" s="14">
        <f t="shared" si="12"/>
        <v>1100.74</v>
      </c>
      <c r="Y109" s="14">
        <f t="shared" si="12"/>
        <v>955.12</v>
      </c>
    </row>
    <row r="110" spans="1:25" ht="15.75">
      <c r="A110" s="9">
        <f>'ноябрь 2012 ДЭ'!A110</f>
        <v>41227</v>
      </c>
      <c r="B110" s="14">
        <f aca="true" t="shared" si="13" ref="B110:Y110">B77</f>
        <v>754.51</v>
      </c>
      <c r="C110" s="14">
        <f t="shared" si="13"/>
        <v>687.23</v>
      </c>
      <c r="D110" s="14">
        <f t="shared" si="13"/>
        <v>619.24</v>
      </c>
      <c r="E110" s="14">
        <f t="shared" si="13"/>
        <v>606.11</v>
      </c>
      <c r="F110" s="14">
        <f t="shared" si="13"/>
        <v>637.88</v>
      </c>
      <c r="G110" s="14">
        <f t="shared" si="13"/>
        <v>754.9</v>
      </c>
      <c r="H110" s="14">
        <f t="shared" si="13"/>
        <v>882.75</v>
      </c>
      <c r="I110" s="14">
        <f t="shared" si="13"/>
        <v>1010.48</v>
      </c>
      <c r="J110" s="14">
        <f t="shared" si="13"/>
        <v>1188.47</v>
      </c>
      <c r="K110" s="14">
        <f t="shared" si="13"/>
        <v>1234.93</v>
      </c>
      <c r="L110" s="14">
        <f t="shared" si="13"/>
        <v>1229.47</v>
      </c>
      <c r="M110" s="14">
        <f t="shared" si="13"/>
        <v>1239.24</v>
      </c>
      <c r="N110" s="14">
        <f t="shared" si="13"/>
        <v>1200.75</v>
      </c>
      <c r="O110" s="14">
        <f t="shared" si="13"/>
        <v>1202.29</v>
      </c>
      <c r="P110" s="14">
        <f t="shared" si="13"/>
        <v>1195.61</v>
      </c>
      <c r="Q110" s="14">
        <f t="shared" si="13"/>
        <v>1185.77</v>
      </c>
      <c r="R110" s="14">
        <f t="shared" si="13"/>
        <v>1181.89</v>
      </c>
      <c r="S110" s="14">
        <f t="shared" si="13"/>
        <v>1179.77</v>
      </c>
      <c r="T110" s="14">
        <f t="shared" si="13"/>
        <v>1212.07</v>
      </c>
      <c r="U110" s="14">
        <f t="shared" si="13"/>
        <v>1212.55</v>
      </c>
      <c r="V110" s="14">
        <f t="shared" si="13"/>
        <v>1172.75</v>
      </c>
      <c r="W110" s="14">
        <f t="shared" si="13"/>
        <v>1116.45</v>
      </c>
      <c r="X110" s="14">
        <f t="shared" si="13"/>
        <v>1001</v>
      </c>
      <c r="Y110" s="14">
        <f t="shared" si="13"/>
        <v>819.87</v>
      </c>
    </row>
    <row r="111" spans="1:25" ht="15.75">
      <c r="A111" s="9">
        <f>'ноябрь 2012 ДЭ'!A111</f>
        <v>41228</v>
      </c>
      <c r="B111" s="14">
        <f aca="true" t="shared" si="14" ref="B111:Y111">B78</f>
        <v>754.53</v>
      </c>
      <c r="C111" s="14">
        <f t="shared" si="14"/>
        <v>701.79</v>
      </c>
      <c r="D111" s="14">
        <f t="shared" si="14"/>
        <v>636.49</v>
      </c>
      <c r="E111" s="14">
        <f t="shared" si="14"/>
        <v>637.2</v>
      </c>
      <c r="F111" s="14">
        <f t="shared" si="14"/>
        <v>662.19</v>
      </c>
      <c r="G111" s="14">
        <f t="shared" si="14"/>
        <v>762.22</v>
      </c>
      <c r="H111" s="14">
        <f t="shared" si="14"/>
        <v>871.86</v>
      </c>
      <c r="I111" s="14">
        <f t="shared" si="14"/>
        <v>1101.59</v>
      </c>
      <c r="J111" s="14">
        <f t="shared" si="14"/>
        <v>1226.8</v>
      </c>
      <c r="K111" s="14">
        <f t="shared" si="14"/>
        <v>1316.81</v>
      </c>
      <c r="L111" s="14">
        <f t="shared" si="14"/>
        <v>1312.18</v>
      </c>
      <c r="M111" s="14">
        <f t="shared" si="14"/>
        <v>1233.45</v>
      </c>
      <c r="N111" s="14">
        <f t="shared" si="14"/>
        <v>1202.12</v>
      </c>
      <c r="O111" s="14">
        <f t="shared" si="14"/>
        <v>1268.33</v>
      </c>
      <c r="P111" s="14">
        <f t="shared" si="14"/>
        <v>1274.73</v>
      </c>
      <c r="Q111" s="14">
        <f t="shared" si="14"/>
        <v>1259.99</v>
      </c>
      <c r="R111" s="14">
        <f t="shared" si="14"/>
        <v>1246.26</v>
      </c>
      <c r="S111" s="14">
        <f t="shared" si="14"/>
        <v>1242.02</v>
      </c>
      <c r="T111" s="14">
        <f t="shared" si="14"/>
        <v>1332.72</v>
      </c>
      <c r="U111" s="14">
        <f t="shared" si="14"/>
        <v>1334.35</v>
      </c>
      <c r="V111" s="14">
        <f t="shared" si="14"/>
        <v>1219.63</v>
      </c>
      <c r="W111" s="14">
        <f t="shared" si="14"/>
        <v>1159.06</v>
      </c>
      <c r="X111" s="14">
        <f t="shared" si="14"/>
        <v>1044.33</v>
      </c>
      <c r="Y111" s="14">
        <f t="shared" si="14"/>
        <v>909.44</v>
      </c>
    </row>
    <row r="112" spans="1:25" ht="15.75">
      <c r="A112" s="9">
        <f>'ноябрь 2012 ДЭ'!A112</f>
        <v>41229</v>
      </c>
      <c r="B112" s="14">
        <f aca="true" t="shared" si="15" ref="B112:Y112">B79</f>
        <v>762.64</v>
      </c>
      <c r="C112" s="14">
        <f t="shared" si="15"/>
        <v>686.51</v>
      </c>
      <c r="D112" s="14">
        <f t="shared" si="15"/>
        <v>650.11</v>
      </c>
      <c r="E112" s="14">
        <f t="shared" si="15"/>
        <v>634.63</v>
      </c>
      <c r="F112" s="14">
        <f t="shared" si="15"/>
        <v>654.43</v>
      </c>
      <c r="G112" s="14">
        <f t="shared" si="15"/>
        <v>694.61</v>
      </c>
      <c r="H112" s="14">
        <f t="shared" si="15"/>
        <v>841.37</v>
      </c>
      <c r="I112" s="14">
        <f t="shared" si="15"/>
        <v>1042.28</v>
      </c>
      <c r="J112" s="14">
        <f t="shared" si="15"/>
        <v>1189.71</v>
      </c>
      <c r="K112" s="14">
        <f t="shared" si="15"/>
        <v>1218.17</v>
      </c>
      <c r="L112" s="14">
        <f t="shared" si="15"/>
        <v>1222.38</v>
      </c>
      <c r="M112" s="14">
        <f t="shared" si="15"/>
        <v>1238.85</v>
      </c>
      <c r="N112" s="14">
        <f t="shared" si="15"/>
        <v>1205.75</v>
      </c>
      <c r="O112" s="14">
        <f t="shared" si="15"/>
        <v>1216.5</v>
      </c>
      <c r="P112" s="14">
        <f t="shared" si="15"/>
        <v>1207.15</v>
      </c>
      <c r="Q112" s="14">
        <f t="shared" si="15"/>
        <v>1199.45</v>
      </c>
      <c r="R112" s="14">
        <f t="shared" si="15"/>
        <v>1195.66</v>
      </c>
      <c r="S112" s="14">
        <f t="shared" si="15"/>
        <v>1195.07</v>
      </c>
      <c r="T112" s="14">
        <f t="shared" si="15"/>
        <v>1227.45</v>
      </c>
      <c r="U112" s="14">
        <f t="shared" si="15"/>
        <v>1208.82</v>
      </c>
      <c r="V112" s="14">
        <f t="shared" si="15"/>
        <v>1184.14</v>
      </c>
      <c r="W112" s="14">
        <f t="shared" si="15"/>
        <v>1144.91</v>
      </c>
      <c r="X112" s="14">
        <f t="shared" si="15"/>
        <v>994.9</v>
      </c>
      <c r="Y112" s="14">
        <f t="shared" si="15"/>
        <v>897.99</v>
      </c>
    </row>
    <row r="113" spans="1:25" ht="15.75">
      <c r="A113" s="9">
        <f>'ноябрь 2012 ДЭ'!A113</f>
        <v>41230</v>
      </c>
      <c r="B113" s="14">
        <f aca="true" t="shared" si="16" ref="B113:Y113">B80</f>
        <v>873.49</v>
      </c>
      <c r="C113" s="14">
        <f t="shared" si="16"/>
        <v>811.8</v>
      </c>
      <c r="D113" s="14">
        <f t="shared" si="16"/>
        <v>748.33</v>
      </c>
      <c r="E113" s="14">
        <f t="shared" si="16"/>
        <v>670.87</v>
      </c>
      <c r="F113" s="14">
        <f t="shared" si="16"/>
        <v>693.97</v>
      </c>
      <c r="G113" s="14">
        <f t="shared" si="16"/>
        <v>762.41</v>
      </c>
      <c r="H113" s="14">
        <f t="shared" si="16"/>
        <v>797.4</v>
      </c>
      <c r="I113" s="14">
        <f t="shared" si="16"/>
        <v>864.78</v>
      </c>
      <c r="J113" s="14">
        <f t="shared" si="16"/>
        <v>961.69</v>
      </c>
      <c r="K113" s="14">
        <f t="shared" si="16"/>
        <v>1065.21</v>
      </c>
      <c r="L113" s="14">
        <f t="shared" si="16"/>
        <v>1118.78</v>
      </c>
      <c r="M113" s="14">
        <f t="shared" si="16"/>
        <v>1116.89</v>
      </c>
      <c r="N113" s="14">
        <f t="shared" si="16"/>
        <v>1098.45</v>
      </c>
      <c r="O113" s="14">
        <f t="shared" si="16"/>
        <v>1090.96</v>
      </c>
      <c r="P113" s="14">
        <f t="shared" si="16"/>
        <v>1087.48</v>
      </c>
      <c r="Q113" s="14">
        <f t="shared" si="16"/>
        <v>1110.62</v>
      </c>
      <c r="R113" s="14">
        <f t="shared" si="16"/>
        <v>1124.99</v>
      </c>
      <c r="S113" s="14">
        <f t="shared" si="16"/>
        <v>1180.29</v>
      </c>
      <c r="T113" s="14">
        <f t="shared" si="16"/>
        <v>1235.6</v>
      </c>
      <c r="U113" s="14">
        <f t="shared" si="16"/>
        <v>1232.95</v>
      </c>
      <c r="V113" s="14">
        <f t="shared" si="16"/>
        <v>1190.81</v>
      </c>
      <c r="W113" s="14">
        <f t="shared" si="16"/>
        <v>1166.97</v>
      </c>
      <c r="X113" s="14">
        <f t="shared" si="16"/>
        <v>1038.63</v>
      </c>
      <c r="Y113" s="14">
        <f t="shared" si="16"/>
        <v>891.22</v>
      </c>
    </row>
    <row r="114" spans="1:25" ht="15.75">
      <c r="A114" s="9">
        <f>'ноябрь 2012 ДЭ'!A114</f>
        <v>41231</v>
      </c>
      <c r="B114" s="14">
        <f aca="true" t="shared" si="17" ref="B114:Y114">B81</f>
        <v>799.74</v>
      </c>
      <c r="C114" s="14">
        <f t="shared" si="17"/>
        <v>782.27</v>
      </c>
      <c r="D114" s="14">
        <f t="shared" si="17"/>
        <v>694.46</v>
      </c>
      <c r="E114" s="14">
        <f t="shared" si="17"/>
        <v>681.34</v>
      </c>
      <c r="F114" s="14">
        <f t="shared" si="17"/>
        <v>694.02</v>
      </c>
      <c r="G114" s="14">
        <f t="shared" si="17"/>
        <v>703.39</v>
      </c>
      <c r="H114" s="14">
        <f t="shared" si="17"/>
        <v>777.9</v>
      </c>
      <c r="I114" s="14">
        <f t="shared" si="17"/>
        <v>791.67</v>
      </c>
      <c r="J114" s="14">
        <f t="shared" si="17"/>
        <v>836.36</v>
      </c>
      <c r="K114" s="14">
        <f t="shared" si="17"/>
        <v>954.63</v>
      </c>
      <c r="L114" s="14">
        <f t="shared" si="17"/>
        <v>983.12</v>
      </c>
      <c r="M114" s="14">
        <f t="shared" si="17"/>
        <v>987.57</v>
      </c>
      <c r="N114" s="14">
        <f t="shared" si="17"/>
        <v>985.86</v>
      </c>
      <c r="O114" s="14">
        <f t="shared" si="17"/>
        <v>987.53</v>
      </c>
      <c r="P114" s="14">
        <f t="shared" si="17"/>
        <v>989.68</v>
      </c>
      <c r="Q114" s="14">
        <f t="shared" si="17"/>
        <v>1000.66</v>
      </c>
      <c r="R114" s="14">
        <f t="shared" si="17"/>
        <v>1068.14</v>
      </c>
      <c r="S114" s="14">
        <f t="shared" si="17"/>
        <v>1135.21</v>
      </c>
      <c r="T114" s="14">
        <f t="shared" si="17"/>
        <v>1216.58</v>
      </c>
      <c r="U114" s="14">
        <f t="shared" si="17"/>
        <v>1201.77</v>
      </c>
      <c r="V114" s="14">
        <f t="shared" si="17"/>
        <v>1162.91</v>
      </c>
      <c r="W114" s="14">
        <f t="shared" si="17"/>
        <v>1107.65</v>
      </c>
      <c r="X114" s="14">
        <f t="shared" si="17"/>
        <v>993.14</v>
      </c>
      <c r="Y114" s="14">
        <f t="shared" si="17"/>
        <v>901.12</v>
      </c>
    </row>
    <row r="115" spans="1:25" ht="15.75">
      <c r="A115" s="9">
        <f>'ноябрь 2012 ДЭ'!A115</f>
        <v>41232</v>
      </c>
      <c r="B115" s="14">
        <f aca="true" t="shared" si="18" ref="B115:Y115">B82</f>
        <v>769.49</v>
      </c>
      <c r="C115" s="14">
        <f t="shared" si="18"/>
        <v>744.05</v>
      </c>
      <c r="D115" s="14">
        <f t="shared" si="18"/>
        <v>679.76</v>
      </c>
      <c r="E115" s="14">
        <f t="shared" si="18"/>
        <v>643.25</v>
      </c>
      <c r="F115" s="14">
        <f t="shared" si="18"/>
        <v>670.47</v>
      </c>
      <c r="G115" s="14">
        <f t="shared" si="18"/>
        <v>698.2</v>
      </c>
      <c r="H115" s="14">
        <f t="shared" si="18"/>
        <v>785.18</v>
      </c>
      <c r="I115" s="14">
        <f t="shared" si="18"/>
        <v>1042.65</v>
      </c>
      <c r="J115" s="14">
        <f t="shared" si="18"/>
        <v>1162.35</v>
      </c>
      <c r="K115" s="14">
        <f t="shared" si="18"/>
        <v>1210.91</v>
      </c>
      <c r="L115" s="14">
        <f t="shared" si="18"/>
        <v>1277.83</v>
      </c>
      <c r="M115" s="14">
        <f t="shared" si="18"/>
        <v>1256.22</v>
      </c>
      <c r="N115" s="14">
        <f t="shared" si="18"/>
        <v>1205.8</v>
      </c>
      <c r="O115" s="14">
        <f t="shared" si="18"/>
        <v>1215.25</v>
      </c>
      <c r="P115" s="14">
        <f t="shared" si="18"/>
        <v>1208.39</v>
      </c>
      <c r="Q115" s="14">
        <f t="shared" si="18"/>
        <v>1199.37</v>
      </c>
      <c r="R115" s="14">
        <f t="shared" si="18"/>
        <v>1199.42</v>
      </c>
      <c r="S115" s="14">
        <f t="shared" si="18"/>
        <v>1204.97</v>
      </c>
      <c r="T115" s="14">
        <f t="shared" si="18"/>
        <v>1238.52</v>
      </c>
      <c r="U115" s="14">
        <f t="shared" si="18"/>
        <v>1243.73</v>
      </c>
      <c r="V115" s="14">
        <f t="shared" si="18"/>
        <v>1186.4</v>
      </c>
      <c r="W115" s="14">
        <f t="shared" si="18"/>
        <v>1153.47</v>
      </c>
      <c r="X115" s="14">
        <f t="shared" si="18"/>
        <v>999.61</v>
      </c>
      <c r="Y115" s="14">
        <f t="shared" si="18"/>
        <v>846.17</v>
      </c>
    </row>
    <row r="116" spans="1:25" ht="15.75">
      <c r="A116" s="9">
        <f>'ноябрь 2012 ДЭ'!A116</f>
        <v>41233</v>
      </c>
      <c r="B116" s="14">
        <f aca="true" t="shared" si="19" ref="B116:Y116">B83</f>
        <v>702.58</v>
      </c>
      <c r="C116" s="14">
        <f t="shared" si="19"/>
        <v>679.58</v>
      </c>
      <c r="D116" s="14">
        <f t="shared" si="19"/>
        <v>667.49</v>
      </c>
      <c r="E116" s="14">
        <f t="shared" si="19"/>
        <v>624.57</v>
      </c>
      <c r="F116" s="14">
        <f t="shared" si="19"/>
        <v>664.49</v>
      </c>
      <c r="G116" s="14">
        <f t="shared" si="19"/>
        <v>678.43</v>
      </c>
      <c r="H116" s="14">
        <f t="shared" si="19"/>
        <v>784.86</v>
      </c>
      <c r="I116" s="14">
        <f t="shared" si="19"/>
        <v>998.55</v>
      </c>
      <c r="J116" s="14">
        <f t="shared" si="19"/>
        <v>1164.28</v>
      </c>
      <c r="K116" s="14">
        <f t="shared" si="19"/>
        <v>1215.52</v>
      </c>
      <c r="L116" s="14">
        <f t="shared" si="19"/>
        <v>1200.24</v>
      </c>
      <c r="M116" s="14">
        <f t="shared" si="19"/>
        <v>1202.95</v>
      </c>
      <c r="N116" s="14">
        <f t="shared" si="19"/>
        <v>1175.27</v>
      </c>
      <c r="O116" s="14">
        <f t="shared" si="19"/>
        <v>1180.18</v>
      </c>
      <c r="P116" s="14">
        <f t="shared" si="19"/>
        <v>1177.72</v>
      </c>
      <c r="Q116" s="14">
        <f t="shared" si="19"/>
        <v>1168.9</v>
      </c>
      <c r="R116" s="14">
        <f t="shared" si="19"/>
        <v>1169.73</v>
      </c>
      <c r="S116" s="14">
        <f t="shared" si="19"/>
        <v>1170.74</v>
      </c>
      <c r="T116" s="14">
        <f t="shared" si="19"/>
        <v>1198.97</v>
      </c>
      <c r="U116" s="14">
        <f t="shared" si="19"/>
        <v>1189.31</v>
      </c>
      <c r="V116" s="14">
        <f t="shared" si="19"/>
        <v>1172.48</v>
      </c>
      <c r="W116" s="14">
        <f t="shared" si="19"/>
        <v>1079.78</v>
      </c>
      <c r="X116" s="14">
        <f t="shared" si="19"/>
        <v>985.68</v>
      </c>
      <c r="Y116" s="14">
        <f t="shared" si="19"/>
        <v>795.73</v>
      </c>
    </row>
    <row r="117" spans="1:25" ht="15.75">
      <c r="A117" s="9">
        <f>'ноябрь 2012 ДЭ'!A117</f>
        <v>41234</v>
      </c>
      <c r="B117" s="14">
        <f aca="true" t="shared" si="20" ref="B117:Y117">B84</f>
        <v>686.65</v>
      </c>
      <c r="C117" s="14">
        <f t="shared" si="20"/>
        <v>667.4</v>
      </c>
      <c r="D117" s="14">
        <f t="shared" si="20"/>
        <v>624.3</v>
      </c>
      <c r="E117" s="14">
        <f t="shared" si="20"/>
        <v>664.82</v>
      </c>
      <c r="F117" s="14">
        <f t="shared" si="20"/>
        <v>661.75</v>
      </c>
      <c r="G117" s="14">
        <f t="shared" si="20"/>
        <v>668.31</v>
      </c>
      <c r="H117" s="14">
        <f t="shared" si="20"/>
        <v>787.13</v>
      </c>
      <c r="I117" s="14">
        <f t="shared" si="20"/>
        <v>1008.5</v>
      </c>
      <c r="J117" s="14">
        <f t="shared" si="20"/>
        <v>1191.05</v>
      </c>
      <c r="K117" s="14">
        <f t="shared" si="20"/>
        <v>1235.88</v>
      </c>
      <c r="L117" s="14">
        <f t="shared" si="20"/>
        <v>1228.83</v>
      </c>
      <c r="M117" s="14">
        <f t="shared" si="20"/>
        <v>1253.84</v>
      </c>
      <c r="N117" s="14">
        <f t="shared" si="20"/>
        <v>1199.67</v>
      </c>
      <c r="O117" s="14">
        <f t="shared" si="20"/>
        <v>1211.79</v>
      </c>
      <c r="P117" s="14">
        <f t="shared" si="20"/>
        <v>1207.03</v>
      </c>
      <c r="Q117" s="14">
        <f t="shared" si="20"/>
        <v>1193.48</v>
      </c>
      <c r="R117" s="14">
        <f t="shared" si="20"/>
        <v>1191.85</v>
      </c>
      <c r="S117" s="14">
        <f t="shared" si="20"/>
        <v>1195.21</v>
      </c>
      <c r="T117" s="14">
        <f t="shared" si="20"/>
        <v>1296.66</v>
      </c>
      <c r="U117" s="14">
        <f t="shared" si="20"/>
        <v>1221.45</v>
      </c>
      <c r="V117" s="14">
        <f t="shared" si="20"/>
        <v>1168.93</v>
      </c>
      <c r="W117" s="14">
        <f t="shared" si="20"/>
        <v>1087.07</v>
      </c>
      <c r="X117" s="14">
        <f t="shared" si="20"/>
        <v>990.76</v>
      </c>
      <c r="Y117" s="14">
        <f t="shared" si="20"/>
        <v>794.66</v>
      </c>
    </row>
    <row r="118" spans="1:25" ht="15.75">
      <c r="A118" s="9">
        <f>'ноябрь 2012 ДЭ'!A118</f>
        <v>41235</v>
      </c>
      <c r="B118" s="14">
        <f aca="true" t="shared" si="21" ref="B118:Y118">B85</f>
        <v>685.18</v>
      </c>
      <c r="C118" s="14">
        <f t="shared" si="21"/>
        <v>668.95</v>
      </c>
      <c r="D118" s="14">
        <f t="shared" si="21"/>
        <v>655.23</v>
      </c>
      <c r="E118" s="14">
        <f t="shared" si="21"/>
        <v>662.34</v>
      </c>
      <c r="F118" s="14">
        <f t="shared" si="21"/>
        <v>669.99</v>
      </c>
      <c r="G118" s="14">
        <f t="shared" si="21"/>
        <v>670.15</v>
      </c>
      <c r="H118" s="14">
        <f t="shared" si="21"/>
        <v>751.11</v>
      </c>
      <c r="I118" s="14">
        <f t="shared" si="21"/>
        <v>987.87</v>
      </c>
      <c r="J118" s="14">
        <f t="shared" si="21"/>
        <v>1155.88</v>
      </c>
      <c r="K118" s="14">
        <f t="shared" si="21"/>
        <v>1202.69</v>
      </c>
      <c r="L118" s="14">
        <f t="shared" si="21"/>
        <v>1201.49</v>
      </c>
      <c r="M118" s="14">
        <f t="shared" si="21"/>
        <v>1231.63</v>
      </c>
      <c r="N118" s="14">
        <f t="shared" si="21"/>
        <v>1185.35</v>
      </c>
      <c r="O118" s="14">
        <f t="shared" si="21"/>
        <v>1200.63</v>
      </c>
      <c r="P118" s="14">
        <f t="shared" si="21"/>
        <v>1199.03</v>
      </c>
      <c r="Q118" s="14">
        <f t="shared" si="21"/>
        <v>1183.35</v>
      </c>
      <c r="R118" s="14">
        <f t="shared" si="21"/>
        <v>1193.38</v>
      </c>
      <c r="S118" s="14">
        <f t="shared" si="21"/>
        <v>1191.71</v>
      </c>
      <c r="T118" s="14">
        <f t="shared" si="21"/>
        <v>1290.39</v>
      </c>
      <c r="U118" s="14">
        <f t="shared" si="21"/>
        <v>1242.87</v>
      </c>
      <c r="V118" s="14">
        <f t="shared" si="21"/>
        <v>1173.75</v>
      </c>
      <c r="W118" s="14">
        <f t="shared" si="21"/>
        <v>1148.72</v>
      </c>
      <c r="X118" s="14">
        <f t="shared" si="21"/>
        <v>978.26</v>
      </c>
      <c r="Y118" s="14">
        <f t="shared" si="21"/>
        <v>803.32</v>
      </c>
    </row>
    <row r="119" spans="1:25" ht="15.75">
      <c r="A119" s="9">
        <f>'ноябрь 2012 ДЭ'!A119</f>
        <v>41236</v>
      </c>
      <c r="B119" s="14">
        <f aca="true" t="shared" si="22" ref="B119:Y119">B86</f>
        <v>765.74</v>
      </c>
      <c r="C119" s="14">
        <f t="shared" si="22"/>
        <v>741.12</v>
      </c>
      <c r="D119" s="14">
        <f t="shared" si="22"/>
        <v>732.45</v>
      </c>
      <c r="E119" s="14">
        <f t="shared" si="22"/>
        <v>732.07</v>
      </c>
      <c r="F119" s="14">
        <f t="shared" si="22"/>
        <v>744.53</v>
      </c>
      <c r="G119" s="14">
        <f t="shared" si="22"/>
        <v>761.4</v>
      </c>
      <c r="H119" s="14">
        <f t="shared" si="22"/>
        <v>816.52</v>
      </c>
      <c r="I119" s="14">
        <f t="shared" si="22"/>
        <v>1004.16</v>
      </c>
      <c r="J119" s="14">
        <f t="shared" si="22"/>
        <v>1188.3</v>
      </c>
      <c r="K119" s="14">
        <f t="shared" si="22"/>
        <v>1226.55</v>
      </c>
      <c r="L119" s="14">
        <f t="shared" si="22"/>
        <v>1221.32</v>
      </c>
      <c r="M119" s="14">
        <f t="shared" si="22"/>
        <v>1244.18</v>
      </c>
      <c r="N119" s="14">
        <f t="shared" si="22"/>
        <v>1185.72</v>
      </c>
      <c r="O119" s="14">
        <f t="shared" si="22"/>
        <v>1202.23</v>
      </c>
      <c r="P119" s="14">
        <f t="shared" si="22"/>
        <v>1186.77</v>
      </c>
      <c r="Q119" s="14">
        <f t="shared" si="22"/>
        <v>1183.78</v>
      </c>
      <c r="R119" s="14">
        <f t="shared" si="22"/>
        <v>1181.59</v>
      </c>
      <c r="S119" s="14">
        <f t="shared" si="22"/>
        <v>1191.36</v>
      </c>
      <c r="T119" s="14">
        <f t="shared" si="22"/>
        <v>1266.57</v>
      </c>
      <c r="U119" s="14">
        <f t="shared" si="22"/>
        <v>1208.58</v>
      </c>
      <c r="V119" s="14">
        <f t="shared" si="22"/>
        <v>1159.85</v>
      </c>
      <c r="W119" s="14">
        <f t="shared" si="22"/>
        <v>1065.73</v>
      </c>
      <c r="X119" s="14">
        <f t="shared" si="22"/>
        <v>917.9</v>
      </c>
      <c r="Y119" s="14">
        <f t="shared" si="22"/>
        <v>822.89</v>
      </c>
    </row>
    <row r="120" spans="1:25" ht="15.75">
      <c r="A120" s="9">
        <f>'ноябрь 2012 ДЭ'!A120</f>
        <v>41237</v>
      </c>
      <c r="B120" s="14">
        <f aca="true" t="shared" si="23" ref="B120:Y120">B87</f>
        <v>810.64</v>
      </c>
      <c r="C120" s="14">
        <f t="shared" si="23"/>
        <v>795.41</v>
      </c>
      <c r="D120" s="14">
        <f t="shared" si="23"/>
        <v>760.77</v>
      </c>
      <c r="E120" s="14">
        <f t="shared" si="23"/>
        <v>721.66</v>
      </c>
      <c r="F120" s="14">
        <f t="shared" si="23"/>
        <v>714.55</v>
      </c>
      <c r="G120" s="14">
        <f t="shared" si="23"/>
        <v>673.23</v>
      </c>
      <c r="H120" s="14">
        <f t="shared" si="23"/>
        <v>746.21</v>
      </c>
      <c r="I120" s="14">
        <f t="shared" si="23"/>
        <v>844.11</v>
      </c>
      <c r="J120" s="14">
        <f t="shared" si="23"/>
        <v>930.26</v>
      </c>
      <c r="K120" s="14">
        <f t="shared" si="23"/>
        <v>1028.07</v>
      </c>
      <c r="L120" s="14">
        <f t="shared" si="23"/>
        <v>1077.67</v>
      </c>
      <c r="M120" s="14">
        <f t="shared" si="23"/>
        <v>1076.84</v>
      </c>
      <c r="N120" s="14">
        <f t="shared" si="23"/>
        <v>1041.09</v>
      </c>
      <c r="O120" s="14">
        <f t="shared" si="23"/>
        <v>1034.22</v>
      </c>
      <c r="P120" s="14">
        <f t="shared" si="23"/>
        <v>1035.47</v>
      </c>
      <c r="Q120" s="14">
        <f t="shared" si="23"/>
        <v>1011.75</v>
      </c>
      <c r="R120" s="14">
        <f t="shared" si="23"/>
        <v>1057.84</v>
      </c>
      <c r="S120" s="14">
        <f t="shared" si="23"/>
        <v>1178.52</v>
      </c>
      <c r="T120" s="14">
        <f t="shared" si="23"/>
        <v>1256.46</v>
      </c>
      <c r="U120" s="14">
        <f t="shared" si="23"/>
        <v>1217.42</v>
      </c>
      <c r="V120" s="14">
        <f t="shared" si="23"/>
        <v>1159.94</v>
      </c>
      <c r="W120" s="14">
        <f t="shared" si="23"/>
        <v>1097.61</v>
      </c>
      <c r="X120" s="14">
        <f t="shared" si="23"/>
        <v>1000.88</v>
      </c>
      <c r="Y120" s="14">
        <f t="shared" si="23"/>
        <v>852.07</v>
      </c>
    </row>
    <row r="121" spans="1:25" ht="15.75">
      <c r="A121" s="9">
        <f>'ноябрь 2012 ДЭ'!A121</f>
        <v>41238</v>
      </c>
      <c r="B121" s="14">
        <f aca="true" t="shared" si="24" ref="B121:Y121">B88</f>
        <v>758.39</v>
      </c>
      <c r="C121" s="14">
        <f t="shared" si="24"/>
        <v>671.39</v>
      </c>
      <c r="D121" s="14">
        <f t="shared" si="24"/>
        <v>621.11</v>
      </c>
      <c r="E121" s="14">
        <f t="shared" si="24"/>
        <v>592.93</v>
      </c>
      <c r="F121" s="14">
        <f t="shared" si="24"/>
        <v>591.46</v>
      </c>
      <c r="G121" s="14">
        <f t="shared" si="24"/>
        <v>588.41</v>
      </c>
      <c r="H121" s="14">
        <f t="shared" si="24"/>
        <v>65.7</v>
      </c>
      <c r="I121" s="14">
        <f t="shared" si="24"/>
        <v>662.57</v>
      </c>
      <c r="J121" s="14">
        <f t="shared" si="24"/>
        <v>808.27</v>
      </c>
      <c r="K121" s="14">
        <f t="shared" si="24"/>
        <v>858.4</v>
      </c>
      <c r="L121" s="14">
        <f t="shared" si="24"/>
        <v>915.88</v>
      </c>
      <c r="M121" s="14">
        <f t="shared" si="24"/>
        <v>934.25</v>
      </c>
      <c r="N121" s="14">
        <f t="shared" si="24"/>
        <v>926.63</v>
      </c>
      <c r="O121" s="14">
        <f t="shared" si="24"/>
        <v>932.51</v>
      </c>
      <c r="P121" s="14">
        <f t="shared" si="24"/>
        <v>939.02</v>
      </c>
      <c r="Q121" s="14">
        <f t="shared" si="24"/>
        <v>939.22</v>
      </c>
      <c r="R121" s="14">
        <f t="shared" si="24"/>
        <v>1046.89</v>
      </c>
      <c r="S121" s="14">
        <f t="shared" si="24"/>
        <v>1090.18</v>
      </c>
      <c r="T121" s="14">
        <f t="shared" si="24"/>
        <v>1180.7</v>
      </c>
      <c r="U121" s="14">
        <f t="shared" si="24"/>
        <v>1176.47</v>
      </c>
      <c r="V121" s="14">
        <f t="shared" si="24"/>
        <v>1118.36</v>
      </c>
      <c r="W121" s="14">
        <f t="shared" si="24"/>
        <v>1080.27</v>
      </c>
      <c r="X121" s="14">
        <f t="shared" si="24"/>
        <v>931.1</v>
      </c>
      <c r="Y121" s="14">
        <f t="shared" si="24"/>
        <v>819.83</v>
      </c>
    </row>
    <row r="122" spans="1:25" ht="15.75">
      <c r="A122" s="9">
        <f>'ноябрь 2012 ДЭ'!A122</f>
        <v>41239</v>
      </c>
      <c r="B122" s="14">
        <f aca="true" t="shared" si="25" ref="B122:Y122">B89</f>
        <v>622.76</v>
      </c>
      <c r="C122" s="14">
        <f t="shared" si="25"/>
        <v>607.05</v>
      </c>
      <c r="D122" s="14">
        <f t="shared" si="25"/>
        <v>598.09</v>
      </c>
      <c r="E122" s="14">
        <f t="shared" si="25"/>
        <v>596.73</v>
      </c>
      <c r="F122" s="14">
        <f t="shared" si="25"/>
        <v>600.36</v>
      </c>
      <c r="G122" s="14">
        <f t="shared" si="25"/>
        <v>604</v>
      </c>
      <c r="H122" s="14">
        <f t="shared" si="25"/>
        <v>699.83</v>
      </c>
      <c r="I122" s="14">
        <f t="shared" si="25"/>
        <v>936.78</v>
      </c>
      <c r="J122" s="14">
        <f t="shared" si="25"/>
        <v>1121.9</v>
      </c>
      <c r="K122" s="14">
        <f t="shared" si="25"/>
        <v>1173.18</v>
      </c>
      <c r="L122" s="14">
        <f t="shared" si="25"/>
        <v>1209.28</v>
      </c>
      <c r="M122" s="14">
        <f t="shared" si="25"/>
        <v>985.6</v>
      </c>
      <c r="N122" s="14">
        <f t="shared" si="25"/>
        <v>1154.49</v>
      </c>
      <c r="O122" s="14">
        <f t="shared" si="25"/>
        <v>1165.67</v>
      </c>
      <c r="P122" s="14">
        <f t="shared" si="25"/>
        <v>1162.61</v>
      </c>
      <c r="Q122" s="14">
        <f t="shared" si="25"/>
        <v>1155.87</v>
      </c>
      <c r="R122" s="14">
        <f t="shared" si="25"/>
        <v>1155.03</v>
      </c>
      <c r="S122" s="14">
        <f t="shared" si="25"/>
        <v>1158.64</v>
      </c>
      <c r="T122" s="14">
        <f t="shared" si="25"/>
        <v>1182.64</v>
      </c>
      <c r="U122" s="14">
        <f t="shared" si="25"/>
        <v>1197.12</v>
      </c>
      <c r="V122" s="14">
        <f t="shared" si="25"/>
        <v>1162.21</v>
      </c>
      <c r="W122" s="14">
        <f t="shared" si="25"/>
        <v>1070.89</v>
      </c>
      <c r="X122" s="14">
        <f t="shared" si="25"/>
        <v>980.44</v>
      </c>
      <c r="Y122" s="14">
        <f t="shared" si="25"/>
        <v>807.38</v>
      </c>
    </row>
    <row r="123" spans="1:25" ht="15.75">
      <c r="A123" s="9">
        <f>'ноябрь 2012 ДЭ'!A123</f>
        <v>41240</v>
      </c>
      <c r="B123" s="14">
        <f aca="true" t="shared" si="26" ref="B123:Y123">B90</f>
        <v>668.89</v>
      </c>
      <c r="C123" s="14">
        <f t="shared" si="26"/>
        <v>629.85</v>
      </c>
      <c r="D123" s="14">
        <f t="shared" si="26"/>
        <v>620.21</v>
      </c>
      <c r="E123" s="14">
        <f t="shared" si="26"/>
        <v>613.99</v>
      </c>
      <c r="F123" s="14">
        <f t="shared" si="26"/>
        <v>618.28</v>
      </c>
      <c r="G123" s="14">
        <f t="shared" si="26"/>
        <v>621.39</v>
      </c>
      <c r="H123" s="14">
        <f t="shared" si="26"/>
        <v>750.6</v>
      </c>
      <c r="I123" s="14">
        <f t="shared" si="26"/>
        <v>964.26</v>
      </c>
      <c r="J123" s="14">
        <f t="shared" si="26"/>
        <v>1154.06</v>
      </c>
      <c r="K123" s="14">
        <f t="shared" si="26"/>
        <v>1180.95</v>
      </c>
      <c r="L123" s="14">
        <f t="shared" si="26"/>
        <v>1171.88</v>
      </c>
      <c r="M123" s="14">
        <f t="shared" si="26"/>
        <v>1190.3</v>
      </c>
      <c r="N123" s="14">
        <f t="shared" si="26"/>
        <v>1154.21</v>
      </c>
      <c r="O123" s="14">
        <f t="shared" si="26"/>
        <v>1157.95</v>
      </c>
      <c r="P123" s="14">
        <f t="shared" si="26"/>
        <v>1147.73</v>
      </c>
      <c r="Q123" s="14">
        <f t="shared" si="26"/>
        <v>1134.22</v>
      </c>
      <c r="R123" s="14">
        <f t="shared" si="26"/>
        <v>1140.66</v>
      </c>
      <c r="S123" s="14">
        <f t="shared" si="26"/>
        <v>1147.35</v>
      </c>
      <c r="T123" s="14">
        <f t="shared" si="26"/>
        <v>1172.24</v>
      </c>
      <c r="U123" s="14">
        <f t="shared" si="26"/>
        <v>1164.55</v>
      </c>
      <c r="V123" s="14">
        <f t="shared" si="26"/>
        <v>1153.22</v>
      </c>
      <c r="W123" s="14">
        <f t="shared" si="26"/>
        <v>1068.47</v>
      </c>
      <c r="X123" s="14">
        <f t="shared" si="26"/>
        <v>959.01</v>
      </c>
      <c r="Y123" s="14">
        <f t="shared" si="26"/>
        <v>790.42</v>
      </c>
    </row>
    <row r="124" spans="1:25" ht="15.75">
      <c r="A124" s="9">
        <f>'ноябрь 2012 ДЭ'!A124</f>
        <v>41241</v>
      </c>
      <c r="B124" s="14">
        <f aca="true" t="shared" si="27" ref="B124:Y124">B91</f>
        <v>639.13</v>
      </c>
      <c r="C124" s="14">
        <f t="shared" si="27"/>
        <v>616.14</v>
      </c>
      <c r="D124" s="14">
        <f t="shared" si="27"/>
        <v>608.26</v>
      </c>
      <c r="E124" s="14">
        <f t="shared" si="27"/>
        <v>604.47</v>
      </c>
      <c r="F124" s="14">
        <f t="shared" si="27"/>
        <v>605.55</v>
      </c>
      <c r="G124" s="14">
        <f t="shared" si="27"/>
        <v>613.04</v>
      </c>
      <c r="H124" s="14">
        <f t="shared" si="27"/>
        <v>776.44</v>
      </c>
      <c r="I124" s="14">
        <f t="shared" si="27"/>
        <v>989.13</v>
      </c>
      <c r="J124" s="14">
        <f t="shared" si="27"/>
        <v>1157.94</v>
      </c>
      <c r="K124" s="14">
        <f t="shared" si="27"/>
        <v>1192.19</v>
      </c>
      <c r="L124" s="14">
        <f t="shared" si="27"/>
        <v>1208.72</v>
      </c>
      <c r="M124" s="14">
        <f t="shared" si="27"/>
        <v>1200.3</v>
      </c>
      <c r="N124" s="14">
        <f t="shared" si="27"/>
        <v>1168.18</v>
      </c>
      <c r="O124" s="14">
        <f t="shared" si="27"/>
        <v>1174.31</v>
      </c>
      <c r="P124" s="14">
        <f t="shared" si="27"/>
        <v>1172.62</v>
      </c>
      <c r="Q124" s="14">
        <f t="shared" si="27"/>
        <v>1163.11</v>
      </c>
      <c r="R124" s="14">
        <f t="shared" si="27"/>
        <v>1170.79</v>
      </c>
      <c r="S124" s="14">
        <f t="shared" si="27"/>
        <v>1172.3</v>
      </c>
      <c r="T124" s="14">
        <f t="shared" si="27"/>
        <v>1201.95</v>
      </c>
      <c r="U124" s="14">
        <f t="shared" si="27"/>
        <v>1202.08</v>
      </c>
      <c r="V124" s="14">
        <f t="shared" si="27"/>
        <v>1155.83</v>
      </c>
      <c r="W124" s="14">
        <f t="shared" si="27"/>
        <v>1062.94</v>
      </c>
      <c r="X124" s="14">
        <f t="shared" si="27"/>
        <v>983.71</v>
      </c>
      <c r="Y124" s="14">
        <f t="shared" si="27"/>
        <v>785.73</v>
      </c>
    </row>
    <row r="125" spans="1:25" ht="15.75">
      <c r="A125" s="9">
        <f>'ноябрь 2012 ДЭ'!A125</f>
        <v>41242</v>
      </c>
      <c r="B125" s="14">
        <f aca="true" t="shared" si="28" ref="B125:Y125">B92</f>
        <v>637.62</v>
      </c>
      <c r="C125" s="14">
        <f t="shared" si="28"/>
        <v>623.68</v>
      </c>
      <c r="D125" s="14">
        <f t="shared" si="28"/>
        <v>611.91</v>
      </c>
      <c r="E125" s="14">
        <f t="shared" si="28"/>
        <v>614.67</v>
      </c>
      <c r="F125" s="14">
        <f t="shared" si="28"/>
        <v>621.3</v>
      </c>
      <c r="G125" s="14">
        <f t="shared" si="28"/>
        <v>628.44</v>
      </c>
      <c r="H125" s="14">
        <f t="shared" si="28"/>
        <v>650.5</v>
      </c>
      <c r="I125" s="14">
        <f t="shared" si="28"/>
        <v>954.93</v>
      </c>
      <c r="J125" s="14">
        <f t="shared" si="28"/>
        <v>1091.77</v>
      </c>
      <c r="K125" s="14">
        <f t="shared" si="28"/>
        <v>1158.33</v>
      </c>
      <c r="L125" s="14">
        <f t="shared" si="28"/>
        <v>1175.87</v>
      </c>
      <c r="M125" s="14">
        <f t="shared" si="28"/>
        <v>1160.59</v>
      </c>
      <c r="N125" s="14">
        <f t="shared" si="28"/>
        <v>1131.87</v>
      </c>
      <c r="O125" s="14">
        <f t="shared" si="28"/>
        <v>1143.59</v>
      </c>
      <c r="P125" s="14">
        <f t="shared" si="28"/>
        <v>1135.83</v>
      </c>
      <c r="Q125" s="14">
        <f t="shared" si="28"/>
        <v>1126.17</v>
      </c>
      <c r="R125" s="14">
        <f t="shared" si="28"/>
        <v>1156.35</v>
      </c>
      <c r="S125" s="14">
        <f t="shared" si="28"/>
        <v>1144.28</v>
      </c>
      <c r="T125" s="14">
        <f t="shared" si="28"/>
        <v>1179.8</v>
      </c>
      <c r="U125" s="14">
        <f t="shared" si="28"/>
        <v>1186.92</v>
      </c>
      <c r="V125" s="14">
        <f t="shared" si="28"/>
        <v>1121.72</v>
      </c>
      <c r="W125" s="14">
        <f t="shared" si="28"/>
        <v>1059.32</v>
      </c>
      <c r="X125" s="14">
        <f t="shared" si="28"/>
        <v>937.17</v>
      </c>
      <c r="Y125" s="14">
        <f t="shared" si="28"/>
        <v>762.28</v>
      </c>
    </row>
    <row r="126" spans="1:25" ht="15.75">
      <c r="A126" s="9">
        <f>'ноябрь 2012 ДЭ'!A126</f>
        <v>41243</v>
      </c>
      <c r="B126" s="14">
        <f aca="true" t="shared" si="29" ref="B126:Y126">B93</f>
        <v>626.46</v>
      </c>
      <c r="C126" s="14">
        <f t="shared" si="29"/>
        <v>615.26</v>
      </c>
      <c r="D126" s="14">
        <f t="shared" si="29"/>
        <v>610.74</v>
      </c>
      <c r="E126" s="14">
        <f t="shared" si="29"/>
        <v>604.91</v>
      </c>
      <c r="F126" s="14">
        <f t="shared" si="29"/>
        <v>611.03</v>
      </c>
      <c r="G126" s="14">
        <f t="shared" si="29"/>
        <v>617.8</v>
      </c>
      <c r="H126" s="14">
        <f t="shared" si="29"/>
        <v>719.9</v>
      </c>
      <c r="I126" s="14">
        <f t="shared" si="29"/>
        <v>958.83</v>
      </c>
      <c r="J126" s="14">
        <f t="shared" si="29"/>
        <v>1103.14</v>
      </c>
      <c r="K126" s="14">
        <f t="shared" si="29"/>
        <v>1153.42</v>
      </c>
      <c r="L126" s="14">
        <f t="shared" si="29"/>
        <v>1165.94</v>
      </c>
      <c r="M126" s="14">
        <f t="shared" si="29"/>
        <v>1162.91</v>
      </c>
      <c r="N126" s="14">
        <f t="shared" si="29"/>
        <v>1136.29</v>
      </c>
      <c r="O126" s="14">
        <f t="shared" si="29"/>
        <v>1144.44</v>
      </c>
      <c r="P126" s="14">
        <f t="shared" si="29"/>
        <v>1133.15</v>
      </c>
      <c r="Q126" s="14">
        <f t="shared" si="29"/>
        <v>1124.74</v>
      </c>
      <c r="R126" s="14">
        <f t="shared" si="29"/>
        <v>1131.52</v>
      </c>
      <c r="S126" s="14">
        <f t="shared" si="29"/>
        <v>1133.33</v>
      </c>
      <c r="T126" s="14">
        <f t="shared" si="29"/>
        <v>1169.05</v>
      </c>
      <c r="U126" s="14">
        <f t="shared" si="29"/>
        <v>1172.56</v>
      </c>
      <c r="V126" s="14">
        <f t="shared" si="29"/>
        <v>1109.07</v>
      </c>
      <c r="W126" s="14">
        <f t="shared" si="29"/>
        <v>1054.06</v>
      </c>
      <c r="X126" s="14">
        <f t="shared" si="29"/>
        <v>935.77</v>
      </c>
      <c r="Y126" s="14">
        <f t="shared" si="29"/>
        <v>776.45</v>
      </c>
    </row>
    <row r="127" spans="1:25" ht="12.75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5.75" customHeight="1">
      <c r="A128" s="68" t="s">
        <v>13</v>
      </c>
      <c r="B128" s="68" t="s">
        <v>47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</row>
    <row r="129" spans="1:25" ht="36" customHeight="1">
      <c r="A129" s="68"/>
      <c r="B129" s="6" t="s">
        <v>14</v>
      </c>
      <c r="C129" s="6" t="s">
        <v>15</v>
      </c>
      <c r="D129" s="6" t="s">
        <v>16</v>
      </c>
      <c r="E129" s="6" t="s">
        <v>17</v>
      </c>
      <c r="F129" s="6" t="s">
        <v>18</v>
      </c>
      <c r="G129" s="6" t="s">
        <v>19</v>
      </c>
      <c r="H129" s="6" t="s">
        <v>20</v>
      </c>
      <c r="I129" s="6" t="s">
        <v>21</v>
      </c>
      <c r="J129" s="6" t="s">
        <v>22</v>
      </c>
      <c r="K129" s="6" t="s">
        <v>23</v>
      </c>
      <c r="L129" s="6" t="s">
        <v>24</v>
      </c>
      <c r="M129" s="6" t="s">
        <v>25</v>
      </c>
      <c r="N129" s="6" t="s">
        <v>26</v>
      </c>
      <c r="O129" s="6" t="s">
        <v>27</v>
      </c>
      <c r="P129" s="6" t="s">
        <v>28</v>
      </c>
      <c r="Q129" s="6" t="s">
        <v>29</v>
      </c>
      <c r="R129" s="6" t="s">
        <v>30</v>
      </c>
      <c r="S129" s="6" t="s">
        <v>31</v>
      </c>
      <c r="T129" s="6" t="s">
        <v>32</v>
      </c>
      <c r="U129" s="6" t="s">
        <v>33</v>
      </c>
      <c r="V129" s="6" t="s">
        <v>34</v>
      </c>
      <c r="W129" s="6" t="s">
        <v>35</v>
      </c>
      <c r="X129" s="6" t="s">
        <v>36</v>
      </c>
      <c r="Y129" s="6" t="s">
        <v>37</v>
      </c>
    </row>
    <row r="130" spans="1:25" ht="15.75">
      <c r="A130" s="9">
        <f>'ноябрь 2012 ДЭ'!A130</f>
        <v>41214</v>
      </c>
      <c r="B130" s="14">
        <f aca="true" t="shared" si="30" ref="B130:Y130">B64</f>
        <v>806.64</v>
      </c>
      <c r="C130" s="14">
        <f t="shared" si="30"/>
        <v>736.02</v>
      </c>
      <c r="D130" s="14">
        <f t="shared" si="30"/>
        <v>667.49</v>
      </c>
      <c r="E130" s="14">
        <f t="shared" si="30"/>
        <v>629.87</v>
      </c>
      <c r="F130" s="14">
        <f t="shared" si="30"/>
        <v>661.06</v>
      </c>
      <c r="G130" s="14">
        <f t="shared" si="30"/>
        <v>765.51</v>
      </c>
      <c r="H130" s="14">
        <f t="shared" si="30"/>
        <v>812.12</v>
      </c>
      <c r="I130" s="14">
        <f t="shared" si="30"/>
        <v>1043.9</v>
      </c>
      <c r="J130" s="14">
        <f t="shared" si="30"/>
        <v>1175.29</v>
      </c>
      <c r="K130" s="14">
        <f t="shared" si="30"/>
        <v>1206.96</v>
      </c>
      <c r="L130" s="14">
        <f t="shared" si="30"/>
        <v>1222.55</v>
      </c>
      <c r="M130" s="14">
        <f t="shared" si="30"/>
        <v>1251.04</v>
      </c>
      <c r="N130" s="14">
        <f t="shared" si="30"/>
        <v>1220.54</v>
      </c>
      <c r="O130" s="14">
        <f t="shared" si="30"/>
        <v>1225.69</v>
      </c>
      <c r="P130" s="14">
        <f t="shared" si="30"/>
        <v>1204.59</v>
      </c>
      <c r="Q130" s="14">
        <f t="shared" si="30"/>
        <v>1202.24</v>
      </c>
      <c r="R130" s="14">
        <f t="shared" si="30"/>
        <v>1202.32</v>
      </c>
      <c r="S130" s="14">
        <f t="shared" si="30"/>
        <v>1201.58</v>
      </c>
      <c r="T130" s="14">
        <f t="shared" si="30"/>
        <v>1271.31</v>
      </c>
      <c r="U130" s="14">
        <f t="shared" si="30"/>
        <v>1269.53</v>
      </c>
      <c r="V130" s="14">
        <f t="shared" si="30"/>
        <v>1271.48</v>
      </c>
      <c r="W130" s="14">
        <f t="shared" si="30"/>
        <v>1254.67</v>
      </c>
      <c r="X130" s="14">
        <f t="shared" si="30"/>
        <v>1183.98</v>
      </c>
      <c r="Y130" s="14">
        <f t="shared" si="30"/>
        <v>943.87</v>
      </c>
    </row>
    <row r="131" spans="1:25" ht="15.75">
      <c r="A131" s="9">
        <f>'ноябрь 2012 ДЭ'!A131</f>
        <v>41215</v>
      </c>
      <c r="B131" s="14">
        <f aca="true" t="shared" si="31" ref="B131:Y131">B65</f>
        <v>851.8</v>
      </c>
      <c r="C131" s="14">
        <f t="shared" si="31"/>
        <v>732.94</v>
      </c>
      <c r="D131" s="14">
        <f t="shared" si="31"/>
        <v>667.82</v>
      </c>
      <c r="E131" s="14">
        <f t="shared" si="31"/>
        <v>679.89</v>
      </c>
      <c r="F131" s="14">
        <f t="shared" si="31"/>
        <v>691.97</v>
      </c>
      <c r="G131" s="14">
        <f t="shared" si="31"/>
        <v>771.14</v>
      </c>
      <c r="H131" s="14">
        <f t="shared" si="31"/>
        <v>883.36</v>
      </c>
      <c r="I131" s="14">
        <f t="shared" si="31"/>
        <v>1081.35</v>
      </c>
      <c r="J131" s="14">
        <f t="shared" si="31"/>
        <v>1240.54</v>
      </c>
      <c r="K131" s="14">
        <f t="shared" si="31"/>
        <v>1346.13</v>
      </c>
      <c r="L131" s="14">
        <f t="shared" si="31"/>
        <v>1408.25</v>
      </c>
      <c r="M131" s="14">
        <f t="shared" si="31"/>
        <v>1429.41</v>
      </c>
      <c r="N131" s="14">
        <f t="shared" si="31"/>
        <v>1419.21</v>
      </c>
      <c r="O131" s="14">
        <f t="shared" si="31"/>
        <v>1419.95</v>
      </c>
      <c r="P131" s="14">
        <f t="shared" si="31"/>
        <v>1376.1</v>
      </c>
      <c r="Q131" s="14">
        <f t="shared" si="31"/>
        <v>1293.09</v>
      </c>
      <c r="R131" s="14">
        <f t="shared" si="31"/>
        <v>1253.63</v>
      </c>
      <c r="S131" s="14">
        <f t="shared" si="31"/>
        <v>1255.14</v>
      </c>
      <c r="T131" s="14">
        <f t="shared" si="31"/>
        <v>1414.3</v>
      </c>
      <c r="U131" s="14">
        <f t="shared" si="31"/>
        <v>1428.08</v>
      </c>
      <c r="V131" s="14">
        <f t="shared" si="31"/>
        <v>1430.43</v>
      </c>
      <c r="W131" s="14">
        <f t="shared" si="31"/>
        <v>1404.96</v>
      </c>
      <c r="X131" s="14">
        <f t="shared" si="31"/>
        <v>1195.71</v>
      </c>
      <c r="Y131" s="14">
        <f t="shared" si="31"/>
        <v>1038.07</v>
      </c>
    </row>
    <row r="132" spans="1:25" ht="15.75">
      <c r="A132" s="9">
        <f>'ноябрь 2012 ДЭ'!A132</f>
        <v>41216</v>
      </c>
      <c r="B132" s="14">
        <f aca="true" t="shared" si="32" ref="B132:Y132">B66</f>
        <v>890.61</v>
      </c>
      <c r="C132" s="14">
        <f t="shared" si="32"/>
        <v>784.85</v>
      </c>
      <c r="D132" s="14">
        <f t="shared" si="32"/>
        <v>763.22</v>
      </c>
      <c r="E132" s="14">
        <f t="shared" si="32"/>
        <v>756.65</v>
      </c>
      <c r="F132" s="14">
        <f t="shared" si="32"/>
        <v>730.1</v>
      </c>
      <c r="G132" s="14">
        <f t="shared" si="32"/>
        <v>775.96</v>
      </c>
      <c r="H132" s="14">
        <f t="shared" si="32"/>
        <v>897.12</v>
      </c>
      <c r="I132" s="14">
        <f t="shared" si="32"/>
        <v>960.21</v>
      </c>
      <c r="J132" s="14">
        <f t="shared" si="32"/>
        <v>1072.89</v>
      </c>
      <c r="K132" s="14">
        <f t="shared" si="32"/>
        <v>1142.59</v>
      </c>
      <c r="L132" s="14">
        <f t="shared" si="32"/>
        <v>1180.91</v>
      </c>
      <c r="M132" s="14">
        <f t="shared" si="32"/>
        <v>1188.85</v>
      </c>
      <c r="N132" s="14">
        <f t="shared" si="32"/>
        <v>1176.41</v>
      </c>
      <c r="O132" s="14">
        <f t="shared" si="32"/>
        <v>1172.18</v>
      </c>
      <c r="P132" s="14">
        <f t="shared" si="32"/>
        <v>1168.26</v>
      </c>
      <c r="Q132" s="14">
        <f t="shared" si="32"/>
        <v>1166.52</v>
      </c>
      <c r="R132" s="14">
        <f t="shared" si="32"/>
        <v>1167.62</v>
      </c>
      <c r="S132" s="14">
        <f t="shared" si="32"/>
        <v>1204.75</v>
      </c>
      <c r="T132" s="14">
        <f t="shared" si="32"/>
        <v>1271.25</v>
      </c>
      <c r="U132" s="14">
        <f t="shared" si="32"/>
        <v>1291.99</v>
      </c>
      <c r="V132" s="14">
        <f t="shared" si="32"/>
        <v>1277.99</v>
      </c>
      <c r="W132" s="14">
        <f t="shared" si="32"/>
        <v>1244.27</v>
      </c>
      <c r="X132" s="14">
        <f t="shared" si="32"/>
        <v>1176.12</v>
      </c>
      <c r="Y132" s="14">
        <f t="shared" si="32"/>
        <v>1083.76</v>
      </c>
    </row>
    <row r="133" spans="1:25" ht="15.75">
      <c r="A133" s="9">
        <f>'ноябрь 2012 ДЭ'!A133</f>
        <v>41217</v>
      </c>
      <c r="B133" s="14">
        <f aca="true" t="shared" si="33" ref="B133:Y133">B67</f>
        <v>993.35</v>
      </c>
      <c r="C133" s="14">
        <f t="shared" si="33"/>
        <v>823.56</v>
      </c>
      <c r="D133" s="14">
        <f t="shared" si="33"/>
        <v>761.3</v>
      </c>
      <c r="E133" s="14">
        <f t="shared" si="33"/>
        <v>750.35</v>
      </c>
      <c r="F133" s="14">
        <f t="shared" si="33"/>
        <v>726.86</v>
      </c>
      <c r="G133" s="14">
        <f t="shared" si="33"/>
        <v>742.65</v>
      </c>
      <c r="H133" s="14">
        <f t="shared" si="33"/>
        <v>829.03</v>
      </c>
      <c r="I133" s="14">
        <f t="shared" si="33"/>
        <v>915.99</v>
      </c>
      <c r="J133" s="14">
        <f t="shared" si="33"/>
        <v>989.86</v>
      </c>
      <c r="K133" s="14">
        <f t="shared" si="33"/>
        <v>1056.66</v>
      </c>
      <c r="L133" s="14">
        <f t="shared" si="33"/>
        <v>1111.69</v>
      </c>
      <c r="M133" s="14">
        <f t="shared" si="33"/>
        <v>1139.17</v>
      </c>
      <c r="N133" s="14">
        <f t="shared" si="33"/>
        <v>1143.99</v>
      </c>
      <c r="O133" s="14">
        <f t="shared" si="33"/>
        <v>1140.68</v>
      </c>
      <c r="P133" s="14">
        <f t="shared" si="33"/>
        <v>1143.52</v>
      </c>
      <c r="Q133" s="14">
        <f t="shared" si="33"/>
        <v>1159.84</v>
      </c>
      <c r="R133" s="14">
        <f t="shared" si="33"/>
        <v>1201.95</v>
      </c>
      <c r="S133" s="14">
        <f t="shared" si="33"/>
        <v>1225.11</v>
      </c>
      <c r="T133" s="14">
        <f t="shared" si="33"/>
        <v>1299.35</v>
      </c>
      <c r="U133" s="14">
        <f t="shared" si="33"/>
        <v>1308.09</v>
      </c>
      <c r="V133" s="14">
        <f t="shared" si="33"/>
        <v>1262.67</v>
      </c>
      <c r="W133" s="14">
        <f t="shared" si="33"/>
        <v>1231.42</v>
      </c>
      <c r="X133" s="14">
        <f t="shared" si="33"/>
        <v>1119.58</v>
      </c>
      <c r="Y133" s="14">
        <f t="shared" si="33"/>
        <v>1030.22</v>
      </c>
    </row>
    <row r="134" spans="1:25" ht="15.75">
      <c r="A134" s="9">
        <f>'ноябрь 2012 ДЭ'!A134</f>
        <v>41218</v>
      </c>
      <c r="B134" s="14">
        <f aca="true" t="shared" si="34" ref="B134:Y134">B68</f>
        <v>924.17</v>
      </c>
      <c r="C134" s="14">
        <f t="shared" si="34"/>
        <v>840.39</v>
      </c>
      <c r="D134" s="14">
        <f t="shared" si="34"/>
        <v>768.15</v>
      </c>
      <c r="E134" s="14">
        <f t="shared" si="34"/>
        <v>729.94</v>
      </c>
      <c r="F134" s="14">
        <f t="shared" si="34"/>
        <v>724.05</v>
      </c>
      <c r="G134" s="14">
        <f t="shared" si="34"/>
        <v>708.85</v>
      </c>
      <c r="H134" s="14">
        <f t="shared" si="34"/>
        <v>737.23</v>
      </c>
      <c r="I134" s="14">
        <f t="shared" si="34"/>
        <v>847.31</v>
      </c>
      <c r="J134" s="14">
        <f t="shared" si="34"/>
        <v>944.13</v>
      </c>
      <c r="K134" s="14">
        <f t="shared" si="34"/>
        <v>1020.63</v>
      </c>
      <c r="L134" s="14">
        <f t="shared" si="34"/>
        <v>1060.08</v>
      </c>
      <c r="M134" s="14">
        <f t="shared" si="34"/>
        <v>1109.88</v>
      </c>
      <c r="N134" s="14">
        <f t="shared" si="34"/>
        <v>1086.55</v>
      </c>
      <c r="O134" s="14">
        <f t="shared" si="34"/>
        <v>1103.01</v>
      </c>
      <c r="P134" s="14">
        <f t="shared" si="34"/>
        <v>1113.28</v>
      </c>
      <c r="Q134" s="14">
        <f t="shared" si="34"/>
        <v>1144.07</v>
      </c>
      <c r="R134" s="14">
        <f t="shared" si="34"/>
        <v>1175.21</v>
      </c>
      <c r="S134" s="14">
        <f t="shared" si="34"/>
        <v>1196.96</v>
      </c>
      <c r="T134" s="14">
        <f t="shared" si="34"/>
        <v>1249.98</v>
      </c>
      <c r="U134" s="14">
        <f t="shared" si="34"/>
        <v>1258.76</v>
      </c>
      <c r="V134" s="14">
        <f t="shared" si="34"/>
        <v>1227.19</v>
      </c>
      <c r="W134" s="14">
        <f t="shared" si="34"/>
        <v>1219.69</v>
      </c>
      <c r="X134" s="14">
        <f t="shared" si="34"/>
        <v>1113.42</v>
      </c>
      <c r="Y134" s="14">
        <f t="shared" si="34"/>
        <v>946.18</v>
      </c>
    </row>
    <row r="135" spans="1:25" ht="15.75">
      <c r="A135" s="9">
        <f>'ноябрь 2012 ДЭ'!A135</f>
        <v>41219</v>
      </c>
      <c r="B135" s="14">
        <f aca="true" t="shared" si="35" ref="B135:Y135">B69</f>
        <v>820.11</v>
      </c>
      <c r="C135" s="14">
        <f t="shared" si="35"/>
        <v>766.05</v>
      </c>
      <c r="D135" s="14">
        <f t="shared" si="35"/>
        <v>712.11</v>
      </c>
      <c r="E135" s="14">
        <f t="shared" si="35"/>
        <v>649.13</v>
      </c>
      <c r="F135" s="14">
        <f t="shared" si="35"/>
        <v>672.37</v>
      </c>
      <c r="G135" s="14">
        <f t="shared" si="35"/>
        <v>712.72</v>
      </c>
      <c r="H135" s="14">
        <f t="shared" si="35"/>
        <v>878.37</v>
      </c>
      <c r="I135" s="14">
        <f t="shared" si="35"/>
        <v>1039.39</v>
      </c>
      <c r="J135" s="14">
        <f t="shared" si="35"/>
        <v>1170.25</v>
      </c>
      <c r="K135" s="14">
        <f t="shared" si="35"/>
        <v>1197.58</v>
      </c>
      <c r="L135" s="14">
        <f t="shared" si="35"/>
        <v>1206.81</v>
      </c>
      <c r="M135" s="14">
        <f t="shared" si="35"/>
        <v>1214.86</v>
      </c>
      <c r="N135" s="14">
        <f t="shared" si="35"/>
        <v>1193.48</v>
      </c>
      <c r="O135" s="14">
        <f t="shared" si="35"/>
        <v>1212.43</v>
      </c>
      <c r="P135" s="14">
        <f t="shared" si="35"/>
        <v>1196.41</v>
      </c>
      <c r="Q135" s="14">
        <f t="shared" si="35"/>
        <v>1193.35</v>
      </c>
      <c r="R135" s="14">
        <f t="shared" si="35"/>
        <v>1192.61</v>
      </c>
      <c r="S135" s="14">
        <f t="shared" si="35"/>
        <v>1199.32</v>
      </c>
      <c r="T135" s="14">
        <f t="shared" si="35"/>
        <v>1241.14</v>
      </c>
      <c r="U135" s="14">
        <f t="shared" si="35"/>
        <v>1237.53</v>
      </c>
      <c r="V135" s="14">
        <f t="shared" si="35"/>
        <v>1230.75</v>
      </c>
      <c r="W135" s="14">
        <f t="shared" si="35"/>
        <v>1214.59</v>
      </c>
      <c r="X135" s="14">
        <f t="shared" si="35"/>
        <v>1087.52</v>
      </c>
      <c r="Y135" s="14">
        <f t="shared" si="35"/>
        <v>869.2</v>
      </c>
    </row>
    <row r="136" spans="1:25" ht="15.75">
      <c r="A136" s="9">
        <f>'ноябрь 2012 ДЭ'!A136</f>
        <v>41220</v>
      </c>
      <c r="B136" s="14">
        <f aca="true" t="shared" si="36" ref="B136:Y136">B70</f>
        <v>730.26</v>
      </c>
      <c r="C136" s="14">
        <f t="shared" si="36"/>
        <v>701.78</v>
      </c>
      <c r="D136" s="14">
        <f t="shared" si="36"/>
        <v>641.6</v>
      </c>
      <c r="E136" s="14">
        <f t="shared" si="36"/>
        <v>622.47</v>
      </c>
      <c r="F136" s="14">
        <f t="shared" si="36"/>
        <v>541.57</v>
      </c>
      <c r="G136" s="14">
        <f t="shared" si="36"/>
        <v>627.27</v>
      </c>
      <c r="H136" s="14">
        <f t="shared" si="36"/>
        <v>834.36</v>
      </c>
      <c r="I136" s="14">
        <f t="shared" si="36"/>
        <v>1021.91</v>
      </c>
      <c r="J136" s="14">
        <f t="shared" si="36"/>
        <v>1185.49</v>
      </c>
      <c r="K136" s="14">
        <f t="shared" si="36"/>
        <v>1216.9</v>
      </c>
      <c r="L136" s="14">
        <f t="shared" si="36"/>
        <v>1222.84</v>
      </c>
      <c r="M136" s="14">
        <f t="shared" si="36"/>
        <v>1244.69</v>
      </c>
      <c r="N136" s="14">
        <f t="shared" si="36"/>
        <v>1219.35</v>
      </c>
      <c r="O136" s="14">
        <f t="shared" si="36"/>
        <v>1234.46</v>
      </c>
      <c r="P136" s="14">
        <f t="shared" si="36"/>
        <v>1213.8</v>
      </c>
      <c r="Q136" s="14">
        <f t="shared" si="36"/>
        <v>1209.76</v>
      </c>
      <c r="R136" s="14">
        <f t="shared" si="36"/>
        <v>1203.44</v>
      </c>
      <c r="S136" s="14">
        <f t="shared" si="36"/>
        <v>1198.92</v>
      </c>
      <c r="T136" s="14">
        <f t="shared" si="36"/>
        <v>1242.24</v>
      </c>
      <c r="U136" s="14">
        <f t="shared" si="36"/>
        <v>1244.08</v>
      </c>
      <c r="V136" s="14">
        <f t="shared" si="36"/>
        <v>1246.48</v>
      </c>
      <c r="W136" s="14">
        <f t="shared" si="36"/>
        <v>1205.44</v>
      </c>
      <c r="X136" s="14">
        <f t="shared" si="36"/>
        <v>1076.88</v>
      </c>
      <c r="Y136" s="14">
        <f t="shared" si="36"/>
        <v>880.34</v>
      </c>
    </row>
    <row r="137" spans="1:25" ht="15.75">
      <c r="A137" s="9">
        <f>'ноябрь 2012 ДЭ'!A137</f>
        <v>41221</v>
      </c>
      <c r="B137" s="14">
        <f aca="true" t="shared" si="37" ref="B137:Y137">B71</f>
        <v>716.65</v>
      </c>
      <c r="C137" s="14">
        <f t="shared" si="37"/>
        <v>690.74</v>
      </c>
      <c r="D137" s="14">
        <f t="shared" si="37"/>
        <v>642.61</v>
      </c>
      <c r="E137" s="14">
        <f t="shared" si="37"/>
        <v>60.31</v>
      </c>
      <c r="F137" s="14">
        <f t="shared" si="37"/>
        <v>522.73</v>
      </c>
      <c r="G137" s="14">
        <f t="shared" si="37"/>
        <v>523.51</v>
      </c>
      <c r="H137" s="14">
        <f t="shared" si="37"/>
        <v>812.03</v>
      </c>
      <c r="I137" s="14">
        <f t="shared" si="37"/>
        <v>1041.95</v>
      </c>
      <c r="J137" s="14">
        <f t="shared" si="37"/>
        <v>1166.88</v>
      </c>
      <c r="K137" s="14">
        <f t="shared" si="37"/>
        <v>1191.57</v>
      </c>
      <c r="L137" s="14">
        <f t="shared" si="37"/>
        <v>1195.44</v>
      </c>
      <c r="M137" s="14">
        <f t="shared" si="37"/>
        <v>1214.41</v>
      </c>
      <c r="N137" s="14">
        <f t="shared" si="37"/>
        <v>1203.7</v>
      </c>
      <c r="O137" s="14">
        <f t="shared" si="37"/>
        <v>1203.81</v>
      </c>
      <c r="P137" s="14">
        <f t="shared" si="37"/>
        <v>1192.68</v>
      </c>
      <c r="Q137" s="14">
        <f t="shared" si="37"/>
        <v>1186.5</v>
      </c>
      <c r="R137" s="14">
        <f t="shared" si="37"/>
        <v>1182.9</v>
      </c>
      <c r="S137" s="14">
        <f t="shared" si="37"/>
        <v>1186.75</v>
      </c>
      <c r="T137" s="14">
        <f t="shared" si="37"/>
        <v>1231.95</v>
      </c>
      <c r="U137" s="14">
        <f t="shared" si="37"/>
        <v>1215.02</v>
      </c>
      <c r="V137" s="14">
        <f t="shared" si="37"/>
        <v>1203.98</v>
      </c>
      <c r="W137" s="14">
        <f t="shared" si="37"/>
        <v>1191.64</v>
      </c>
      <c r="X137" s="14">
        <f t="shared" si="37"/>
        <v>1085.04</v>
      </c>
      <c r="Y137" s="14">
        <f t="shared" si="37"/>
        <v>906.66</v>
      </c>
    </row>
    <row r="138" spans="1:25" ht="15.75">
      <c r="A138" s="9">
        <f>'ноябрь 2012 ДЭ'!A138</f>
        <v>41222</v>
      </c>
      <c r="B138" s="14">
        <f aca="true" t="shared" si="38" ref="B138:Y138">B72</f>
        <v>759.29</v>
      </c>
      <c r="C138" s="14">
        <f t="shared" si="38"/>
        <v>672.82</v>
      </c>
      <c r="D138" s="14">
        <f t="shared" si="38"/>
        <v>630.09</v>
      </c>
      <c r="E138" s="14">
        <f t="shared" si="38"/>
        <v>60.31</v>
      </c>
      <c r="F138" s="14">
        <f t="shared" si="38"/>
        <v>236.74</v>
      </c>
      <c r="G138" s="14">
        <f t="shared" si="38"/>
        <v>609.56</v>
      </c>
      <c r="H138" s="14">
        <f t="shared" si="38"/>
        <v>833.42</v>
      </c>
      <c r="I138" s="14">
        <f t="shared" si="38"/>
        <v>1052.61</v>
      </c>
      <c r="J138" s="14">
        <f t="shared" si="38"/>
        <v>1196.79</v>
      </c>
      <c r="K138" s="14">
        <f t="shared" si="38"/>
        <v>1254.96</v>
      </c>
      <c r="L138" s="14">
        <f t="shared" si="38"/>
        <v>1259.81</v>
      </c>
      <c r="M138" s="14">
        <f t="shared" si="38"/>
        <v>1275.33</v>
      </c>
      <c r="N138" s="14">
        <f t="shared" si="38"/>
        <v>1247.87</v>
      </c>
      <c r="O138" s="14">
        <f t="shared" si="38"/>
        <v>1257.28</v>
      </c>
      <c r="P138" s="14">
        <f t="shared" si="38"/>
        <v>1256.06</v>
      </c>
      <c r="Q138" s="14">
        <f t="shared" si="38"/>
        <v>1243.67</v>
      </c>
      <c r="R138" s="14">
        <f t="shared" si="38"/>
        <v>1233</v>
      </c>
      <c r="S138" s="14">
        <f t="shared" si="38"/>
        <v>1235.82</v>
      </c>
      <c r="T138" s="14">
        <f t="shared" si="38"/>
        <v>1287.22</v>
      </c>
      <c r="U138" s="14">
        <f t="shared" si="38"/>
        <v>1300.56</v>
      </c>
      <c r="V138" s="14">
        <f t="shared" si="38"/>
        <v>1265.68</v>
      </c>
      <c r="W138" s="14">
        <f t="shared" si="38"/>
        <v>1223.96</v>
      </c>
      <c r="X138" s="14">
        <f t="shared" si="38"/>
        <v>1143.04</v>
      </c>
      <c r="Y138" s="14">
        <f t="shared" si="38"/>
        <v>983.82</v>
      </c>
    </row>
    <row r="139" spans="1:25" ht="15.75">
      <c r="A139" s="9">
        <f>'ноябрь 2012 ДЭ'!A139</f>
        <v>41223</v>
      </c>
      <c r="B139" s="14">
        <f aca="true" t="shared" si="39" ref="B139:Y139">B73</f>
        <v>787.84</v>
      </c>
      <c r="C139" s="14">
        <f t="shared" si="39"/>
        <v>720.15</v>
      </c>
      <c r="D139" s="14">
        <f t="shared" si="39"/>
        <v>665.29</v>
      </c>
      <c r="E139" s="14">
        <f t="shared" si="39"/>
        <v>647.94</v>
      </c>
      <c r="F139" s="14">
        <f t="shared" si="39"/>
        <v>643.12</v>
      </c>
      <c r="G139" s="14">
        <f t="shared" si="39"/>
        <v>661.27</v>
      </c>
      <c r="H139" s="14">
        <f t="shared" si="39"/>
        <v>728.36</v>
      </c>
      <c r="I139" s="14">
        <f t="shared" si="39"/>
        <v>809.73</v>
      </c>
      <c r="J139" s="14">
        <f t="shared" si="39"/>
        <v>972.31</v>
      </c>
      <c r="K139" s="14">
        <f t="shared" si="39"/>
        <v>1042.86</v>
      </c>
      <c r="L139" s="14">
        <f t="shared" si="39"/>
        <v>1077.17</v>
      </c>
      <c r="M139" s="14">
        <f t="shared" si="39"/>
        <v>1083.14</v>
      </c>
      <c r="N139" s="14">
        <f t="shared" si="39"/>
        <v>1082.87</v>
      </c>
      <c r="O139" s="14">
        <f t="shared" si="39"/>
        <v>1082.08</v>
      </c>
      <c r="P139" s="14">
        <f t="shared" si="39"/>
        <v>1073.38</v>
      </c>
      <c r="Q139" s="14">
        <f t="shared" si="39"/>
        <v>1070.62</v>
      </c>
      <c r="R139" s="14">
        <f t="shared" si="39"/>
        <v>1064.43</v>
      </c>
      <c r="S139" s="14">
        <f t="shared" si="39"/>
        <v>1111.73</v>
      </c>
      <c r="T139" s="14">
        <f t="shared" si="39"/>
        <v>1187.82</v>
      </c>
      <c r="U139" s="14">
        <f t="shared" si="39"/>
        <v>1182.32</v>
      </c>
      <c r="V139" s="14">
        <f t="shared" si="39"/>
        <v>1148.1</v>
      </c>
      <c r="W139" s="14">
        <f t="shared" si="39"/>
        <v>1096.41</v>
      </c>
      <c r="X139" s="14">
        <f t="shared" si="39"/>
        <v>1029.7</v>
      </c>
      <c r="Y139" s="14">
        <f t="shared" si="39"/>
        <v>840.95</v>
      </c>
    </row>
    <row r="140" spans="1:25" ht="15.75">
      <c r="A140" s="9">
        <f>'ноябрь 2012 ДЭ'!A140</f>
        <v>41224</v>
      </c>
      <c r="B140" s="14">
        <f aca="true" t="shared" si="40" ref="B140:Y140">B74</f>
        <v>720.28</v>
      </c>
      <c r="C140" s="14">
        <f t="shared" si="40"/>
        <v>663.05</v>
      </c>
      <c r="D140" s="14">
        <f t="shared" si="40"/>
        <v>633.34</v>
      </c>
      <c r="E140" s="14">
        <f t="shared" si="40"/>
        <v>554.99</v>
      </c>
      <c r="F140" s="14">
        <f t="shared" si="40"/>
        <v>545.31</v>
      </c>
      <c r="G140" s="14">
        <f t="shared" si="40"/>
        <v>615.35</v>
      </c>
      <c r="H140" s="14">
        <f t="shared" si="40"/>
        <v>109.03</v>
      </c>
      <c r="I140" s="14">
        <f t="shared" si="40"/>
        <v>651.1</v>
      </c>
      <c r="J140" s="14">
        <f t="shared" si="40"/>
        <v>799.9</v>
      </c>
      <c r="K140" s="14">
        <f t="shared" si="40"/>
        <v>931.78</v>
      </c>
      <c r="L140" s="14">
        <f t="shared" si="40"/>
        <v>1001.28</v>
      </c>
      <c r="M140" s="14">
        <f t="shared" si="40"/>
        <v>1013.48</v>
      </c>
      <c r="N140" s="14">
        <f t="shared" si="40"/>
        <v>1013.81</v>
      </c>
      <c r="O140" s="14">
        <f t="shared" si="40"/>
        <v>1013.52</v>
      </c>
      <c r="P140" s="14">
        <f t="shared" si="40"/>
        <v>1013.02</v>
      </c>
      <c r="Q140" s="14">
        <f t="shared" si="40"/>
        <v>1014.11</v>
      </c>
      <c r="R140" s="14">
        <f t="shared" si="40"/>
        <v>1023.64</v>
      </c>
      <c r="S140" s="14">
        <f t="shared" si="40"/>
        <v>1047.32</v>
      </c>
      <c r="T140" s="14">
        <f t="shared" si="40"/>
        <v>1142.29</v>
      </c>
      <c r="U140" s="14">
        <f t="shared" si="40"/>
        <v>1156.54</v>
      </c>
      <c r="V140" s="14">
        <f t="shared" si="40"/>
        <v>1137.05</v>
      </c>
      <c r="W140" s="14">
        <f t="shared" si="40"/>
        <v>1062.26</v>
      </c>
      <c r="X140" s="14">
        <f t="shared" si="40"/>
        <v>1020.44</v>
      </c>
      <c r="Y140" s="14">
        <f t="shared" si="40"/>
        <v>812.39</v>
      </c>
    </row>
    <row r="141" spans="1:25" ht="15.75">
      <c r="A141" s="9">
        <f>'ноябрь 2012 ДЭ'!A141</f>
        <v>41225</v>
      </c>
      <c r="B141" s="14">
        <f aca="true" t="shared" si="41" ref="B141:Y141">B75</f>
        <v>726.2</v>
      </c>
      <c r="C141" s="14">
        <f t="shared" si="41"/>
        <v>635.93</v>
      </c>
      <c r="D141" s="14">
        <f t="shared" si="41"/>
        <v>598.16</v>
      </c>
      <c r="E141" s="14">
        <f t="shared" si="41"/>
        <v>592.12</v>
      </c>
      <c r="F141" s="14">
        <f t="shared" si="41"/>
        <v>620.69</v>
      </c>
      <c r="G141" s="14">
        <f t="shared" si="41"/>
        <v>717.59</v>
      </c>
      <c r="H141" s="14">
        <f t="shared" si="41"/>
        <v>865.21</v>
      </c>
      <c r="I141" s="14">
        <f t="shared" si="41"/>
        <v>1036.24</v>
      </c>
      <c r="J141" s="14">
        <f t="shared" si="41"/>
        <v>1168.08</v>
      </c>
      <c r="K141" s="14">
        <f t="shared" si="41"/>
        <v>1190.57</v>
      </c>
      <c r="L141" s="14">
        <f t="shared" si="41"/>
        <v>1203.97</v>
      </c>
      <c r="M141" s="14">
        <f t="shared" si="41"/>
        <v>1215.29</v>
      </c>
      <c r="N141" s="14">
        <f t="shared" si="41"/>
        <v>1184.27</v>
      </c>
      <c r="O141" s="14">
        <f t="shared" si="41"/>
        <v>1194.48</v>
      </c>
      <c r="P141" s="14">
        <f t="shared" si="41"/>
        <v>1185.99</v>
      </c>
      <c r="Q141" s="14">
        <f t="shared" si="41"/>
        <v>1176.72</v>
      </c>
      <c r="R141" s="14">
        <f t="shared" si="41"/>
        <v>1168.92</v>
      </c>
      <c r="S141" s="14">
        <f t="shared" si="41"/>
        <v>1171.63</v>
      </c>
      <c r="T141" s="14">
        <f t="shared" si="41"/>
        <v>1227.64</v>
      </c>
      <c r="U141" s="14">
        <f t="shared" si="41"/>
        <v>1228.96</v>
      </c>
      <c r="V141" s="14">
        <f t="shared" si="41"/>
        <v>1209.06</v>
      </c>
      <c r="W141" s="14">
        <f t="shared" si="41"/>
        <v>1192.23</v>
      </c>
      <c r="X141" s="14">
        <f t="shared" si="41"/>
        <v>1087.04</v>
      </c>
      <c r="Y141" s="14">
        <f t="shared" si="41"/>
        <v>929.29</v>
      </c>
    </row>
    <row r="142" spans="1:25" ht="15.75">
      <c r="A142" s="9">
        <f>'ноябрь 2012 ДЭ'!A142</f>
        <v>41226</v>
      </c>
      <c r="B142" s="14">
        <f aca="true" t="shared" si="42" ref="B142:Y142">B76</f>
        <v>776.47</v>
      </c>
      <c r="C142" s="14">
        <f t="shared" si="42"/>
        <v>703.23</v>
      </c>
      <c r="D142" s="14">
        <f t="shared" si="42"/>
        <v>645.82</v>
      </c>
      <c r="E142" s="14">
        <f t="shared" si="42"/>
        <v>651.02</v>
      </c>
      <c r="F142" s="14">
        <f t="shared" si="42"/>
        <v>672.31</v>
      </c>
      <c r="G142" s="14">
        <f t="shared" si="42"/>
        <v>795.88</v>
      </c>
      <c r="H142" s="14">
        <f t="shared" si="42"/>
        <v>908.96</v>
      </c>
      <c r="I142" s="14">
        <f t="shared" si="42"/>
        <v>1092.14</v>
      </c>
      <c r="J142" s="14">
        <f t="shared" si="42"/>
        <v>1203.68</v>
      </c>
      <c r="K142" s="14">
        <f t="shared" si="42"/>
        <v>1263.81</v>
      </c>
      <c r="L142" s="14">
        <f t="shared" si="42"/>
        <v>1272.92</v>
      </c>
      <c r="M142" s="14">
        <f t="shared" si="42"/>
        <v>1305.45</v>
      </c>
      <c r="N142" s="14">
        <f t="shared" si="42"/>
        <v>1249.54</v>
      </c>
      <c r="O142" s="14">
        <f t="shared" si="42"/>
        <v>1260.15</v>
      </c>
      <c r="P142" s="14">
        <f t="shared" si="42"/>
        <v>1237.13</v>
      </c>
      <c r="Q142" s="14">
        <f t="shared" si="42"/>
        <v>1221.01</v>
      </c>
      <c r="R142" s="14">
        <f t="shared" si="42"/>
        <v>1219.67</v>
      </c>
      <c r="S142" s="14">
        <f t="shared" si="42"/>
        <v>1216.16</v>
      </c>
      <c r="T142" s="14">
        <f t="shared" si="42"/>
        <v>1252.51</v>
      </c>
      <c r="U142" s="14">
        <f t="shared" si="42"/>
        <v>1250.66</v>
      </c>
      <c r="V142" s="14">
        <f t="shared" si="42"/>
        <v>1232.31</v>
      </c>
      <c r="W142" s="14">
        <f t="shared" si="42"/>
        <v>1194.51</v>
      </c>
      <c r="X142" s="14">
        <f t="shared" si="42"/>
        <v>1100.74</v>
      </c>
      <c r="Y142" s="14">
        <f t="shared" si="42"/>
        <v>955.12</v>
      </c>
    </row>
    <row r="143" spans="1:25" ht="15.75">
      <c r="A143" s="9">
        <f>'ноябрь 2012 ДЭ'!A143</f>
        <v>41227</v>
      </c>
      <c r="B143" s="14">
        <f aca="true" t="shared" si="43" ref="B143:Y143">B77</f>
        <v>754.51</v>
      </c>
      <c r="C143" s="14">
        <f t="shared" si="43"/>
        <v>687.23</v>
      </c>
      <c r="D143" s="14">
        <f t="shared" si="43"/>
        <v>619.24</v>
      </c>
      <c r="E143" s="14">
        <f t="shared" si="43"/>
        <v>606.11</v>
      </c>
      <c r="F143" s="14">
        <f t="shared" si="43"/>
        <v>637.88</v>
      </c>
      <c r="G143" s="14">
        <f t="shared" si="43"/>
        <v>754.9</v>
      </c>
      <c r="H143" s="14">
        <f t="shared" si="43"/>
        <v>882.75</v>
      </c>
      <c r="I143" s="14">
        <f t="shared" si="43"/>
        <v>1010.48</v>
      </c>
      <c r="J143" s="14">
        <f t="shared" si="43"/>
        <v>1188.47</v>
      </c>
      <c r="K143" s="14">
        <f t="shared" si="43"/>
        <v>1234.93</v>
      </c>
      <c r="L143" s="14">
        <f t="shared" si="43"/>
        <v>1229.47</v>
      </c>
      <c r="M143" s="14">
        <f t="shared" si="43"/>
        <v>1239.24</v>
      </c>
      <c r="N143" s="14">
        <f t="shared" si="43"/>
        <v>1200.75</v>
      </c>
      <c r="O143" s="14">
        <f t="shared" si="43"/>
        <v>1202.29</v>
      </c>
      <c r="P143" s="14">
        <f t="shared" si="43"/>
        <v>1195.61</v>
      </c>
      <c r="Q143" s="14">
        <f t="shared" si="43"/>
        <v>1185.77</v>
      </c>
      <c r="R143" s="14">
        <f t="shared" si="43"/>
        <v>1181.89</v>
      </c>
      <c r="S143" s="14">
        <f t="shared" si="43"/>
        <v>1179.77</v>
      </c>
      <c r="T143" s="14">
        <f t="shared" si="43"/>
        <v>1212.07</v>
      </c>
      <c r="U143" s="14">
        <f t="shared" si="43"/>
        <v>1212.55</v>
      </c>
      <c r="V143" s="14">
        <f t="shared" si="43"/>
        <v>1172.75</v>
      </c>
      <c r="W143" s="14">
        <f t="shared" si="43"/>
        <v>1116.45</v>
      </c>
      <c r="X143" s="14">
        <f t="shared" si="43"/>
        <v>1001</v>
      </c>
      <c r="Y143" s="14">
        <f t="shared" si="43"/>
        <v>819.87</v>
      </c>
    </row>
    <row r="144" spans="1:25" ht="15.75">
      <c r="A144" s="9">
        <f>'ноябрь 2012 ДЭ'!A144</f>
        <v>41228</v>
      </c>
      <c r="B144" s="14">
        <f aca="true" t="shared" si="44" ref="B144:Y144">B78</f>
        <v>754.53</v>
      </c>
      <c r="C144" s="14">
        <f t="shared" si="44"/>
        <v>701.79</v>
      </c>
      <c r="D144" s="14">
        <f t="shared" si="44"/>
        <v>636.49</v>
      </c>
      <c r="E144" s="14">
        <f t="shared" si="44"/>
        <v>637.2</v>
      </c>
      <c r="F144" s="14">
        <f t="shared" si="44"/>
        <v>662.19</v>
      </c>
      <c r="G144" s="14">
        <f t="shared" si="44"/>
        <v>762.22</v>
      </c>
      <c r="H144" s="14">
        <f t="shared" si="44"/>
        <v>871.86</v>
      </c>
      <c r="I144" s="14">
        <f t="shared" si="44"/>
        <v>1101.59</v>
      </c>
      <c r="J144" s="14">
        <f t="shared" si="44"/>
        <v>1226.8</v>
      </c>
      <c r="K144" s="14">
        <f t="shared" si="44"/>
        <v>1316.81</v>
      </c>
      <c r="L144" s="14">
        <f t="shared" si="44"/>
        <v>1312.18</v>
      </c>
      <c r="M144" s="14">
        <f t="shared" si="44"/>
        <v>1233.45</v>
      </c>
      <c r="N144" s="14">
        <f t="shared" si="44"/>
        <v>1202.12</v>
      </c>
      <c r="O144" s="14">
        <f t="shared" si="44"/>
        <v>1268.33</v>
      </c>
      <c r="P144" s="14">
        <f t="shared" si="44"/>
        <v>1274.73</v>
      </c>
      <c r="Q144" s="14">
        <f t="shared" si="44"/>
        <v>1259.99</v>
      </c>
      <c r="R144" s="14">
        <f t="shared" si="44"/>
        <v>1246.26</v>
      </c>
      <c r="S144" s="14">
        <f t="shared" si="44"/>
        <v>1242.02</v>
      </c>
      <c r="T144" s="14">
        <f t="shared" si="44"/>
        <v>1332.72</v>
      </c>
      <c r="U144" s="14">
        <f t="shared" si="44"/>
        <v>1334.35</v>
      </c>
      <c r="V144" s="14">
        <f t="shared" si="44"/>
        <v>1219.63</v>
      </c>
      <c r="W144" s="14">
        <f t="shared" si="44"/>
        <v>1159.06</v>
      </c>
      <c r="X144" s="14">
        <f t="shared" si="44"/>
        <v>1044.33</v>
      </c>
      <c r="Y144" s="14">
        <f t="shared" si="44"/>
        <v>909.44</v>
      </c>
    </row>
    <row r="145" spans="1:25" ht="15.75">
      <c r="A145" s="9">
        <f>'ноябрь 2012 ДЭ'!A145</f>
        <v>41229</v>
      </c>
      <c r="B145" s="14">
        <f aca="true" t="shared" si="45" ref="B145:Y145">B79</f>
        <v>762.64</v>
      </c>
      <c r="C145" s="14">
        <f t="shared" si="45"/>
        <v>686.51</v>
      </c>
      <c r="D145" s="14">
        <f t="shared" si="45"/>
        <v>650.11</v>
      </c>
      <c r="E145" s="14">
        <f t="shared" si="45"/>
        <v>634.63</v>
      </c>
      <c r="F145" s="14">
        <f t="shared" si="45"/>
        <v>654.43</v>
      </c>
      <c r="G145" s="14">
        <f t="shared" si="45"/>
        <v>694.61</v>
      </c>
      <c r="H145" s="14">
        <f t="shared" si="45"/>
        <v>841.37</v>
      </c>
      <c r="I145" s="14">
        <f t="shared" si="45"/>
        <v>1042.28</v>
      </c>
      <c r="J145" s="14">
        <f t="shared" si="45"/>
        <v>1189.71</v>
      </c>
      <c r="K145" s="14">
        <f t="shared" si="45"/>
        <v>1218.17</v>
      </c>
      <c r="L145" s="14">
        <f t="shared" si="45"/>
        <v>1222.38</v>
      </c>
      <c r="M145" s="14">
        <f t="shared" si="45"/>
        <v>1238.85</v>
      </c>
      <c r="N145" s="14">
        <f t="shared" si="45"/>
        <v>1205.75</v>
      </c>
      <c r="O145" s="14">
        <f t="shared" si="45"/>
        <v>1216.5</v>
      </c>
      <c r="P145" s="14">
        <f t="shared" si="45"/>
        <v>1207.15</v>
      </c>
      <c r="Q145" s="14">
        <f t="shared" si="45"/>
        <v>1199.45</v>
      </c>
      <c r="R145" s="14">
        <f t="shared" si="45"/>
        <v>1195.66</v>
      </c>
      <c r="S145" s="14">
        <f t="shared" si="45"/>
        <v>1195.07</v>
      </c>
      <c r="T145" s="14">
        <f t="shared" si="45"/>
        <v>1227.45</v>
      </c>
      <c r="U145" s="14">
        <f t="shared" si="45"/>
        <v>1208.82</v>
      </c>
      <c r="V145" s="14">
        <f t="shared" si="45"/>
        <v>1184.14</v>
      </c>
      <c r="W145" s="14">
        <f t="shared" si="45"/>
        <v>1144.91</v>
      </c>
      <c r="X145" s="14">
        <f t="shared" si="45"/>
        <v>994.9</v>
      </c>
      <c r="Y145" s="14">
        <f t="shared" si="45"/>
        <v>897.99</v>
      </c>
    </row>
    <row r="146" spans="1:25" ht="15.75">
      <c r="A146" s="9">
        <f>'ноябрь 2012 ДЭ'!A146</f>
        <v>41230</v>
      </c>
      <c r="B146" s="14">
        <f aca="true" t="shared" si="46" ref="B146:Y146">B80</f>
        <v>873.49</v>
      </c>
      <c r="C146" s="14">
        <f t="shared" si="46"/>
        <v>811.8</v>
      </c>
      <c r="D146" s="14">
        <f t="shared" si="46"/>
        <v>748.33</v>
      </c>
      <c r="E146" s="14">
        <f t="shared" si="46"/>
        <v>670.87</v>
      </c>
      <c r="F146" s="14">
        <f t="shared" si="46"/>
        <v>693.97</v>
      </c>
      <c r="G146" s="14">
        <f t="shared" si="46"/>
        <v>762.41</v>
      </c>
      <c r="H146" s="14">
        <f t="shared" si="46"/>
        <v>797.4</v>
      </c>
      <c r="I146" s="14">
        <f t="shared" si="46"/>
        <v>864.78</v>
      </c>
      <c r="J146" s="14">
        <f t="shared" si="46"/>
        <v>961.69</v>
      </c>
      <c r="K146" s="14">
        <f t="shared" si="46"/>
        <v>1065.21</v>
      </c>
      <c r="L146" s="14">
        <f t="shared" si="46"/>
        <v>1118.78</v>
      </c>
      <c r="M146" s="14">
        <f t="shared" si="46"/>
        <v>1116.89</v>
      </c>
      <c r="N146" s="14">
        <f t="shared" si="46"/>
        <v>1098.45</v>
      </c>
      <c r="O146" s="14">
        <f t="shared" si="46"/>
        <v>1090.96</v>
      </c>
      <c r="P146" s="14">
        <f t="shared" si="46"/>
        <v>1087.48</v>
      </c>
      <c r="Q146" s="14">
        <f t="shared" si="46"/>
        <v>1110.62</v>
      </c>
      <c r="R146" s="14">
        <f t="shared" si="46"/>
        <v>1124.99</v>
      </c>
      <c r="S146" s="14">
        <f t="shared" si="46"/>
        <v>1180.29</v>
      </c>
      <c r="T146" s="14">
        <f t="shared" si="46"/>
        <v>1235.6</v>
      </c>
      <c r="U146" s="14">
        <f t="shared" si="46"/>
        <v>1232.95</v>
      </c>
      <c r="V146" s="14">
        <f t="shared" si="46"/>
        <v>1190.81</v>
      </c>
      <c r="W146" s="14">
        <f t="shared" si="46"/>
        <v>1166.97</v>
      </c>
      <c r="X146" s="14">
        <f t="shared" si="46"/>
        <v>1038.63</v>
      </c>
      <c r="Y146" s="14">
        <f t="shared" si="46"/>
        <v>891.22</v>
      </c>
    </row>
    <row r="147" spans="1:25" ht="15.75">
      <c r="A147" s="9">
        <f>'ноябрь 2012 ДЭ'!A147</f>
        <v>41231</v>
      </c>
      <c r="B147" s="14">
        <f aca="true" t="shared" si="47" ref="B147:Y147">B81</f>
        <v>799.74</v>
      </c>
      <c r="C147" s="14">
        <f t="shared" si="47"/>
        <v>782.27</v>
      </c>
      <c r="D147" s="14">
        <f t="shared" si="47"/>
        <v>694.46</v>
      </c>
      <c r="E147" s="14">
        <f t="shared" si="47"/>
        <v>681.34</v>
      </c>
      <c r="F147" s="14">
        <f t="shared" si="47"/>
        <v>694.02</v>
      </c>
      <c r="G147" s="14">
        <f t="shared" si="47"/>
        <v>703.39</v>
      </c>
      <c r="H147" s="14">
        <f t="shared" si="47"/>
        <v>777.9</v>
      </c>
      <c r="I147" s="14">
        <f t="shared" si="47"/>
        <v>791.67</v>
      </c>
      <c r="J147" s="14">
        <f t="shared" si="47"/>
        <v>836.36</v>
      </c>
      <c r="K147" s="14">
        <f t="shared" si="47"/>
        <v>954.63</v>
      </c>
      <c r="L147" s="14">
        <f t="shared" si="47"/>
        <v>983.12</v>
      </c>
      <c r="M147" s="14">
        <f t="shared" si="47"/>
        <v>987.57</v>
      </c>
      <c r="N147" s="14">
        <f t="shared" si="47"/>
        <v>985.86</v>
      </c>
      <c r="O147" s="14">
        <f t="shared" si="47"/>
        <v>987.53</v>
      </c>
      <c r="P147" s="14">
        <f t="shared" si="47"/>
        <v>989.68</v>
      </c>
      <c r="Q147" s="14">
        <f t="shared" si="47"/>
        <v>1000.66</v>
      </c>
      <c r="R147" s="14">
        <f t="shared" si="47"/>
        <v>1068.14</v>
      </c>
      <c r="S147" s="14">
        <f t="shared" si="47"/>
        <v>1135.21</v>
      </c>
      <c r="T147" s="14">
        <f t="shared" si="47"/>
        <v>1216.58</v>
      </c>
      <c r="U147" s="14">
        <f t="shared" si="47"/>
        <v>1201.77</v>
      </c>
      <c r="V147" s="14">
        <f t="shared" si="47"/>
        <v>1162.91</v>
      </c>
      <c r="W147" s="14">
        <f t="shared" si="47"/>
        <v>1107.65</v>
      </c>
      <c r="X147" s="14">
        <f t="shared" si="47"/>
        <v>993.14</v>
      </c>
      <c r="Y147" s="14">
        <f t="shared" si="47"/>
        <v>901.12</v>
      </c>
    </row>
    <row r="148" spans="1:25" ht="15.75">
      <c r="A148" s="9">
        <f>'ноябрь 2012 ДЭ'!A148</f>
        <v>41232</v>
      </c>
      <c r="B148" s="14">
        <f aca="true" t="shared" si="48" ref="B148:Y148">B82</f>
        <v>769.49</v>
      </c>
      <c r="C148" s="14">
        <f t="shared" si="48"/>
        <v>744.05</v>
      </c>
      <c r="D148" s="14">
        <f t="shared" si="48"/>
        <v>679.76</v>
      </c>
      <c r="E148" s="14">
        <f t="shared" si="48"/>
        <v>643.25</v>
      </c>
      <c r="F148" s="14">
        <f t="shared" si="48"/>
        <v>670.47</v>
      </c>
      <c r="G148" s="14">
        <f t="shared" si="48"/>
        <v>698.2</v>
      </c>
      <c r="H148" s="14">
        <f t="shared" si="48"/>
        <v>785.18</v>
      </c>
      <c r="I148" s="14">
        <f t="shared" si="48"/>
        <v>1042.65</v>
      </c>
      <c r="J148" s="14">
        <f t="shared" si="48"/>
        <v>1162.35</v>
      </c>
      <c r="K148" s="14">
        <f t="shared" si="48"/>
        <v>1210.91</v>
      </c>
      <c r="L148" s="14">
        <f t="shared" si="48"/>
        <v>1277.83</v>
      </c>
      <c r="M148" s="14">
        <f t="shared" si="48"/>
        <v>1256.22</v>
      </c>
      <c r="N148" s="14">
        <f t="shared" si="48"/>
        <v>1205.8</v>
      </c>
      <c r="O148" s="14">
        <f t="shared" si="48"/>
        <v>1215.25</v>
      </c>
      <c r="P148" s="14">
        <f t="shared" si="48"/>
        <v>1208.39</v>
      </c>
      <c r="Q148" s="14">
        <f t="shared" si="48"/>
        <v>1199.37</v>
      </c>
      <c r="R148" s="14">
        <f t="shared" si="48"/>
        <v>1199.42</v>
      </c>
      <c r="S148" s="14">
        <f t="shared" si="48"/>
        <v>1204.97</v>
      </c>
      <c r="T148" s="14">
        <f t="shared" si="48"/>
        <v>1238.52</v>
      </c>
      <c r="U148" s="14">
        <f t="shared" si="48"/>
        <v>1243.73</v>
      </c>
      <c r="V148" s="14">
        <f t="shared" si="48"/>
        <v>1186.4</v>
      </c>
      <c r="W148" s="14">
        <f t="shared" si="48"/>
        <v>1153.47</v>
      </c>
      <c r="X148" s="14">
        <f t="shared" si="48"/>
        <v>999.61</v>
      </c>
      <c r="Y148" s="14">
        <f t="shared" si="48"/>
        <v>846.17</v>
      </c>
    </row>
    <row r="149" spans="1:25" ht="15.75">
      <c r="A149" s="9">
        <f>'ноябрь 2012 ДЭ'!A149</f>
        <v>41233</v>
      </c>
      <c r="B149" s="14">
        <f aca="true" t="shared" si="49" ref="B149:Y149">B83</f>
        <v>702.58</v>
      </c>
      <c r="C149" s="14">
        <f t="shared" si="49"/>
        <v>679.58</v>
      </c>
      <c r="D149" s="14">
        <f t="shared" si="49"/>
        <v>667.49</v>
      </c>
      <c r="E149" s="14">
        <f t="shared" si="49"/>
        <v>624.57</v>
      </c>
      <c r="F149" s="14">
        <f t="shared" si="49"/>
        <v>664.49</v>
      </c>
      <c r="G149" s="14">
        <f t="shared" si="49"/>
        <v>678.43</v>
      </c>
      <c r="H149" s="14">
        <f t="shared" si="49"/>
        <v>784.86</v>
      </c>
      <c r="I149" s="14">
        <f t="shared" si="49"/>
        <v>998.55</v>
      </c>
      <c r="J149" s="14">
        <f t="shared" si="49"/>
        <v>1164.28</v>
      </c>
      <c r="K149" s="14">
        <f t="shared" si="49"/>
        <v>1215.52</v>
      </c>
      <c r="L149" s="14">
        <f t="shared" si="49"/>
        <v>1200.24</v>
      </c>
      <c r="M149" s="14">
        <f t="shared" si="49"/>
        <v>1202.95</v>
      </c>
      <c r="N149" s="14">
        <f t="shared" si="49"/>
        <v>1175.27</v>
      </c>
      <c r="O149" s="14">
        <f t="shared" si="49"/>
        <v>1180.18</v>
      </c>
      <c r="P149" s="14">
        <f t="shared" si="49"/>
        <v>1177.72</v>
      </c>
      <c r="Q149" s="14">
        <f t="shared" si="49"/>
        <v>1168.9</v>
      </c>
      <c r="R149" s="14">
        <f t="shared" si="49"/>
        <v>1169.73</v>
      </c>
      <c r="S149" s="14">
        <f t="shared" si="49"/>
        <v>1170.74</v>
      </c>
      <c r="T149" s="14">
        <f t="shared" si="49"/>
        <v>1198.97</v>
      </c>
      <c r="U149" s="14">
        <f t="shared" si="49"/>
        <v>1189.31</v>
      </c>
      <c r="V149" s="14">
        <f t="shared" si="49"/>
        <v>1172.48</v>
      </c>
      <c r="W149" s="14">
        <f t="shared" si="49"/>
        <v>1079.78</v>
      </c>
      <c r="X149" s="14">
        <f t="shared" si="49"/>
        <v>985.68</v>
      </c>
      <c r="Y149" s="14">
        <f t="shared" si="49"/>
        <v>795.73</v>
      </c>
    </row>
    <row r="150" spans="1:25" ht="15.75">
      <c r="A150" s="9">
        <f>'ноябрь 2012 ДЭ'!A150</f>
        <v>41234</v>
      </c>
      <c r="B150" s="14">
        <f aca="true" t="shared" si="50" ref="B150:Y150">B84</f>
        <v>686.65</v>
      </c>
      <c r="C150" s="14">
        <f t="shared" si="50"/>
        <v>667.4</v>
      </c>
      <c r="D150" s="14">
        <f t="shared" si="50"/>
        <v>624.3</v>
      </c>
      <c r="E150" s="14">
        <f t="shared" si="50"/>
        <v>664.82</v>
      </c>
      <c r="F150" s="14">
        <f t="shared" si="50"/>
        <v>661.75</v>
      </c>
      <c r="G150" s="14">
        <f t="shared" si="50"/>
        <v>668.31</v>
      </c>
      <c r="H150" s="14">
        <f t="shared" si="50"/>
        <v>787.13</v>
      </c>
      <c r="I150" s="14">
        <f t="shared" si="50"/>
        <v>1008.5</v>
      </c>
      <c r="J150" s="14">
        <f t="shared" si="50"/>
        <v>1191.05</v>
      </c>
      <c r="K150" s="14">
        <f t="shared" si="50"/>
        <v>1235.88</v>
      </c>
      <c r="L150" s="14">
        <f t="shared" si="50"/>
        <v>1228.83</v>
      </c>
      <c r="M150" s="14">
        <f t="shared" si="50"/>
        <v>1253.84</v>
      </c>
      <c r="N150" s="14">
        <f t="shared" si="50"/>
        <v>1199.67</v>
      </c>
      <c r="O150" s="14">
        <f t="shared" si="50"/>
        <v>1211.79</v>
      </c>
      <c r="P150" s="14">
        <f t="shared" si="50"/>
        <v>1207.03</v>
      </c>
      <c r="Q150" s="14">
        <f t="shared" si="50"/>
        <v>1193.48</v>
      </c>
      <c r="R150" s="14">
        <f t="shared" si="50"/>
        <v>1191.85</v>
      </c>
      <c r="S150" s="14">
        <f t="shared" si="50"/>
        <v>1195.21</v>
      </c>
      <c r="T150" s="14">
        <f t="shared" si="50"/>
        <v>1296.66</v>
      </c>
      <c r="U150" s="14">
        <f t="shared" si="50"/>
        <v>1221.45</v>
      </c>
      <c r="V150" s="14">
        <f t="shared" si="50"/>
        <v>1168.93</v>
      </c>
      <c r="W150" s="14">
        <f t="shared" si="50"/>
        <v>1087.07</v>
      </c>
      <c r="X150" s="14">
        <f t="shared" si="50"/>
        <v>990.76</v>
      </c>
      <c r="Y150" s="14">
        <f t="shared" si="50"/>
        <v>794.66</v>
      </c>
    </row>
    <row r="151" spans="1:25" ht="15.75">
      <c r="A151" s="9">
        <f>'ноябрь 2012 ДЭ'!A151</f>
        <v>41235</v>
      </c>
      <c r="B151" s="14">
        <f aca="true" t="shared" si="51" ref="B151:Y151">B85</f>
        <v>685.18</v>
      </c>
      <c r="C151" s="14">
        <f t="shared" si="51"/>
        <v>668.95</v>
      </c>
      <c r="D151" s="14">
        <f t="shared" si="51"/>
        <v>655.23</v>
      </c>
      <c r="E151" s="14">
        <f t="shared" si="51"/>
        <v>662.34</v>
      </c>
      <c r="F151" s="14">
        <f t="shared" si="51"/>
        <v>669.99</v>
      </c>
      <c r="G151" s="14">
        <f t="shared" si="51"/>
        <v>670.15</v>
      </c>
      <c r="H151" s="14">
        <f t="shared" si="51"/>
        <v>751.11</v>
      </c>
      <c r="I151" s="14">
        <f t="shared" si="51"/>
        <v>987.87</v>
      </c>
      <c r="J151" s="14">
        <f t="shared" si="51"/>
        <v>1155.88</v>
      </c>
      <c r="K151" s="14">
        <f t="shared" si="51"/>
        <v>1202.69</v>
      </c>
      <c r="L151" s="14">
        <f t="shared" si="51"/>
        <v>1201.49</v>
      </c>
      <c r="M151" s="14">
        <f t="shared" si="51"/>
        <v>1231.63</v>
      </c>
      <c r="N151" s="14">
        <f t="shared" si="51"/>
        <v>1185.35</v>
      </c>
      <c r="O151" s="14">
        <f t="shared" si="51"/>
        <v>1200.63</v>
      </c>
      <c r="P151" s="14">
        <f t="shared" si="51"/>
        <v>1199.03</v>
      </c>
      <c r="Q151" s="14">
        <f t="shared" si="51"/>
        <v>1183.35</v>
      </c>
      <c r="R151" s="14">
        <f t="shared" si="51"/>
        <v>1193.38</v>
      </c>
      <c r="S151" s="14">
        <f t="shared" si="51"/>
        <v>1191.71</v>
      </c>
      <c r="T151" s="14">
        <f t="shared" si="51"/>
        <v>1290.39</v>
      </c>
      <c r="U151" s="14">
        <f t="shared" si="51"/>
        <v>1242.87</v>
      </c>
      <c r="V151" s="14">
        <f t="shared" si="51"/>
        <v>1173.75</v>
      </c>
      <c r="W151" s="14">
        <f t="shared" si="51"/>
        <v>1148.72</v>
      </c>
      <c r="X151" s="14">
        <f t="shared" si="51"/>
        <v>978.26</v>
      </c>
      <c r="Y151" s="14">
        <f t="shared" si="51"/>
        <v>803.32</v>
      </c>
    </row>
    <row r="152" spans="1:25" ht="15.75">
      <c r="A152" s="9">
        <f>'ноябрь 2012 ДЭ'!A152</f>
        <v>41236</v>
      </c>
      <c r="B152" s="14">
        <f aca="true" t="shared" si="52" ref="B152:Y152">B86</f>
        <v>765.74</v>
      </c>
      <c r="C152" s="14">
        <f t="shared" si="52"/>
        <v>741.12</v>
      </c>
      <c r="D152" s="14">
        <f t="shared" si="52"/>
        <v>732.45</v>
      </c>
      <c r="E152" s="14">
        <f t="shared" si="52"/>
        <v>732.07</v>
      </c>
      <c r="F152" s="14">
        <f t="shared" si="52"/>
        <v>744.53</v>
      </c>
      <c r="G152" s="14">
        <f t="shared" si="52"/>
        <v>761.4</v>
      </c>
      <c r="H152" s="14">
        <f t="shared" si="52"/>
        <v>816.52</v>
      </c>
      <c r="I152" s="14">
        <f t="shared" si="52"/>
        <v>1004.16</v>
      </c>
      <c r="J152" s="14">
        <f t="shared" si="52"/>
        <v>1188.3</v>
      </c>
      <c r="K152" s="14">
        <f t="shared" si="52"/>
        <v>1226.55</v>
      </c>
      <c r="L152" s="14">
        <f t="shared" si="52"/>
        <v>1221.32</v>
      </c>
      <c r="M152" s="14">
        <f t="shared" si="52"/>
        <v>1244.18</v>
      </c>
      <c r="N152" s="14">
        <f t="shared" si="52"/>
        <v>1185.72</v>
      </c>
      <c r="O152" s="14">
        <f t="shared" si="52"/>
        <v>1202.23</v>
      </c>
      <c r="P152" s="14">
        <f t="shared" si="52"/>
        <v>1186.77</v>
      </c>
      <c r="Q152" s="14">
        <f t="shared" si="52"/>
        <v>1183.78</v>
      </c>
      <c r="R152" s="14">
        <f t="shared" si="52"/>
        <v>1181.59</v>
      </c>
      <c r="S152" s="14">
        <f t="shared" si="52"/>
        <v>1191.36</v>
      </c>
      <c r="T152" s="14">
        <f t="shared" si="52"/>
        <v>1266.57</v>
      </c>
      <c r="U152" s="14">
        <f t="shared" si="52"/>
        <v>1208.58</v>
      </c>
      <c r="V152" s="14">
        <f t="shared" si="52"/>
        <v>1159.85</v>
      </c>
      <c r="W152" s="14">
        <f t="shared" si="52"/>
        <v>1065.73</v>
      </c>
      <c r="X152" s="14">
        <f t="shared" si="52"/>
        <v>917.9</v>
      </c>
      <c r="Y152" s="14">
        <f t="shared" si="52"/>
        <v>822.89</v>
      </c>
    </row>
    <row r="153" spans="1:25" ht="15.75">
      <c r="A153" s="9">
        <f>'ноябрь 2012 ДЭ'!A153</f>
        <v>41237</v>
      </c>
      <c r="B153" s="14">
        <f aca="true" t="shared" si="53" ref="B153:Y153">B87</f>
        <v>810.64</v>
      </c>
      <c r="C153" s="14">
        <f t="shared" si="53"/>
        <v>795.41</v>
      </c>
      <c r="D153" s="14">
        <f t="shared" si="53"/>
        <v>760.77</v>
      </c>
      <c r="E153" s="14">
        <f t="shared" si="53"/>
        <v>721.66</v>
      </c>
      <c r="F153" s="14">
        <f t="shared" si="53"/>
        <v>714.55</v>
      </c>
      <c r="G153" s="14">
        <f t="shared" si="53"/>
        <v>673.23</v>
      </c>
      <c r="H153" s="14">
        <f t="shared" si="53"/>
        <v>746.21</v>
      </c>
      <c r="I153" s="14">
        <f t="shared" si="53"/>
        <v>844.11</v>
      </c>
      <c r="J153" s="14">
        <f t="shared" si="53"/>
        <v>930.26</v>
      </c>
      <c r="K153" s="14">
        <f t="shared" si="53"/>
        <v>1028.07</v>
      </c>
      <c r="L153" s="14">
        <f t="shared" si="53"/>
        <v>1077.67</v>
      </c>
      <c r="M153" s="14">
        <f t="shared" si="53"/>
        <v>1076.84</v>
      </c>
      <c r="N153" s="14">
        <f t="shared" si="53"/>
        <v>1041.09</v>
      </c>
      <c r="O153" s="14">
        <f t="shared" si="53"/>
        <v>1034.22</v>
      </c>
      <c r="P153" s="14">
        <f t="shared" si="53"/>
        <v>1035.47</v>
      </c>
      <c r="Q153" s="14">
        <f t="shared" si="53"/>
        <v>1011.75</v>
      </c>
      <c r="R153" s="14">
        <f t="shared" si="53"/>
        <v>1057.84</v>
      </c>
      <c r="S153" s="14">
        <f t="shared" si="53"/>
        <v>1178.52</v>
      </c>
      <c r="T153" s="14">
        <f t="shared" si="53"/>
        <v>1256.46</v>
      </c>
      <c r="U153" s="14">
        <f t="shared" si="53"/>
        <v>1217.42</v>
      </c>
      <c r="V153" s="14">
        <f t="shared" si="53"/>
        <v>1159.94</v>
      </c>
      <c r="W153" s="14">
        <f t="shared" si="53"/>
        <v>1097.61</v>
      </c>
      <c r="X153" s="14">
        <f t="shared" si="53"/>
        <v>1000.88</v>
      </c>
      <c r="Y153" s="14">
        <f t="shared" si="53"/>
        <v>852.07</v>
      </c>
    </row>
    <row r="154" spans="1:25" ht="15.75">
      <c r="A154" s="9">
        <f>'ноябрь 2012 ДЭ'!A154</f>
        <v>41238</v>
      </c>
      <c r="B154" s="14">
        <f aca="true" t="shared" si="54" ref="B154:Y154">B88</f>
        <v>758.39</v>
      </c>
      <c r="C154" s="14">
        <f t="shared" si="54"/>
        <v>671.39</v>
      </c>
      <c r="D154" s="14">
        <f t="shared" si="54"/>
        <v>621.11</v>
      </c>
      <c r="E154" s="14">
        <f t="shared" si="54"/>
        <v>592.93</v>
      </c>
      <c r="F154" s="14">
        <f t="shared" si="54"/>
        <v>591.46</v>
      </c>
      <c r="G154" s="14">
        <f t="shared" si="54"/>
        <v>588.41</v>
      </c>
      <c r="H154" s="14">
        <f t="shared" si="54"/>
        <v>65.7</v>
      </c>
      <c r="I154" s="14">
        <f t="shared" si="54"/>
        <v>662.57</v>
      </c>
      <c r="J154" s="14">
        <f t="shared" si="54"/>
        <v>808.27</v>
      </c>
      <c r="K154" s="14">
        <f t="shared" si="54"/>
        <v>858.4</v>
      </c>
      <c r="L154" s="14">
        <f t="shared" si="54"/>
        <v>915.88</v>
      </c>
      <c r="M154" s="14">
        <f t="shared" si="54"/>
        <v>934.25</v>
      </c>
      <c r="N154" s="14">
        <f t="shared" si="54"/>
        <v>926.63</v>
      </c>
      <c r="O154" s="14">
        <f t="shared" si="54"/>
        <v>932.51</v>
      </c>
      <c r="P154" s="14">
        <f t="shared" si="54"/>
        <v>939.02</v>
      </c>
      <c r="Q154" s="14">
        <f t="shared" si="54"/>
        <v>939.22</v>
      </c>
      <c r="R154" s="14">
        <f t="shared" si="54"/>
        <v>1046.89</v>
      </c>
      <c r="S154" s="14">
        <f t="shared" si="54"/>
        <v>1090.18</v>
      </c>
      <c r="T154" s="14">
        <f t="shared" si="54"/>
        <v>1180.7</v>
      </c>
      <c r="U154" s="14">
        <f t="shared" si="54"/>
        <v>1176.47</v>
      </c>
      <c r="V154" s="14">
        <f t="shared" si="54"/>
        <v>1118.36</v>
      </c>
      <c r="W154" s="14">
        <f t="shared" si="54"/>
        <v>1080.27</v>
      </c>
      <c r="X154" s="14">
        <f t="shared" si="54"/>
        <v>931.1</v>
      </c>
      <c r="Y154" s="14">
        <f t="shared" si="54"/>
        <v>819.83</v>
      </c>
    </row>
    <row r="155" spans="1:25" ht="15.75">
      <c r="A155" s="9">
        <f>'ноябрь 2012 ДЭ'!A155</f>
        <v>41239</v>
      </c>
      <c r="B155" s="14">
        <f aca="true" t="shared" si="55" ref="B155:Y155">B89</f>
        <v>622.76</v>
      </c>
      <c r="C155" s="14">
        <f t="shared" si="55"/>
        <v>607.05</v>
      </c>
      <c r="D155" s="14">
        <f t="shared" si="55"/>
        <v>598.09</v>
      </c>
      <c r="E155" s="14">
        <f t="shared" si="55"/>
        <v>596.73</v>
      </c>
      <c r="F155" s="14">
        <f t="shared" si="55"/>
        <v>600.36</v>
      </c>
      <c r="G155" s="14">
        <f t="shared" si="55"/>
        <v>604</v>
      </c>
      <c r="H155" s="14">
        <f t="shared" si="55"/>
        <v>699.83</v>
      </c>
      <c r="I155" s="14">
        <f t="shared" si="55"/>
        <v>936.78</v>
      </c>
      <c r="J155" s="14">
        <f t="shared" si="55"/>
        <v>1121.9</v>
      </c>
      <c r="K155" s="14">
        <f t="shared" si="55"/>
        <v>1173.18</v>
      </c>
      <c r="L155" s="14">
        <f t="shared" si="55"/>
        <v>1209.28</v>
      </c>
      <c r="M155" s="14">
        <f t="shared" si="55"/>
        <v>985.6</v>
      </c>
      <c r="N155" s="14">
        <f t="shared" si="55"/>
        <v>1154.49</v>
      </c>
      <c r="O155" s="14">
        <f t="shared" si="55"/>
        <v>1165.67</v>
      </c>
      <c r="P155" s="14">
        <f t="shared" si="55"/>
        <v>1162.61</v>
      </c>
      <c r="Q155" s="14">
        <f t="shared" si="55"/>
        <v>1155.87</v>
      </c>
      <c r="R155" s="14">
        <f t="shared" si="55"/>
        <v>1155.03</v>
      </c>
      <c r="S155" s="14">
        <f t="shared" si="55"/>
        <v>1158.64</v>
      </c>
      <c r="T155" s="14">
        <f t="shared" si="55"/>
        <v>1182.64</v>
      </c>
      <c r="U155" s="14">
        <f t="shared" si="55"/>
        <v>1197.12</v>
      </c>
      <c r="V155" s="14">
        <f t="shared" si="55"/>
        <v>1162.21</v>
      </c>
      <c r="W155" s="14">
        <f t="shared" si="55"/>
        <v>1070.89</v>
      </c>
      <c r="X155" s="14">
        <f t="shared" si="55"/>
        <v>980.44</v>
      </c>
      <c r="Y155" s="14">
        <f t="shared" si="55"/>
        <v>807.38</v>
      </c>
    </row>
    <row r="156" spans="1:25" ht="15.75">
      <c r="A156" s="9">
        <f>'ноябрь 2012 ДЭ'!A156</f>
        <v>41240</v>
      </c>
      <c r="B156" s="14">
        <f aca="true" t="shared" si="56" ref="B156:Y156">B90</f>
        <v>668.89</v>
      </c>
      <c r="C156" s="14">
        <f t="shared" si="56"/>
        <v>629.85</v>
      </c>
      <c r="D156" s="14">
        <f t="shared" si="56"/>
        <v>620.21</v>
      </c>
      <c r="E156" s="14">
        <f t="shared" si="56"/>
        <v>613.99</v>
      </c>
      <c r="F156" s="14">
        <f t="shared" si="56"/>
        <v>618.28</v>
      </c>
      <c r="G156" s="14">
        <f t="shared" si="56"/>
        <v>621.39</v>
      </c>
      <c r="H156" s="14">
        <f t="shared" si="56"/>
        <v>750.6</v>
      </c>
      <c r="I156" s="14">
        <f t="shared" si="56"/>
        <v>964.26</v>
      </c>
      <c r="J156" s="14">
        <f t="shared" si="56"/>
        <v>1154.06</v>
      </c>
      <c r="K156" s="14">
        <f t="shared" si="56"/>
        <v>1180.95</v>
      </c>
      <c r="L156" s="14">
        <f t="shared" si="56"/>
        <v>1171.88</v>
      </c>
      <c r="M156" s="14">
        <f t="shared" si="56"/>
        <v>1190.3</v>
      </c>
      <c r="N156" s="14">
        <f t="shared" si="56"/>
        <v>1154.21</v>
      </c>
      <c r="O156" s="14">
        <f t="shared" si="56"/>
        <v>1157.95</v>
      </c>
      <c r="P156" s="14">
        <f t="shared" si="56"/>
        <v>1147.73</v>
      </c>
      <c r="Q156" s="14">
        <f t="shared" si="56"/>
        <v>1134.22</v>
      </c>
      <c r="R156" s="14">
        <f t="shared" si="56"/>
        <v>1140.66</v>
      </c>
      <c r="S156" s="14">
        <f t="shared" si="56"/>
        <v>1147.35</v>
      </c>
      <c r="T156" s="14">
        <f t="shared" si="56"/>
        <v>1172.24</v>
      </c>
      <c r="U156" s="14">
        <f t="shared" si="56"/>
        <v>1164.55</v>
      </c>
      <c r="V156" s="14">
        <f t="shared" si="56"/>
        <v>1153.22</v>
      </c>
      <c r="W156" s="14">
        <f t="shared" si="56"/>
        <v>1068.47</v>
      </c>
      <c r="X156" s="14">
        <f t="shared" si="56"/>
        <v>959.01</v>
      </c>
      <c r="Y156" s="14">
        <f t="shared" si="56"/>
        <v>790.42</v>
      </c>
    </row>
    <row r="157" spans="1:25" ht="15.75">
      <c r="A157" s="9">
        <f>'ноябрь 2012 ДЭ'!A157</f>
        <v>41241</v>
      </c>
      <c r="B157" s="14">
        <f aca="true" t="shared" si="57" ref="B157:Y157">B91</f>
        <v>639.13</v>
      </c>
      <c r="C157" s="14">
        <f t="shared" si="57"/>
        <v>616.14</v>
      </c>
      <c r="D157" s="14">
        <f t="shared" si="57"/>
        <v>608.26</v>
      </c>
      <c r="E157" s="14">
        <f t="shared" si="57"/>
        <v>604.47</v>
      </c>
      <c r="F157" s="14">
        <f t="shared" si="57"/>
        <v>605.55</v>
      </c>
      <c r="G157" s="14">
        <f t="shared" si="57"/>
        <v>613.04</v>
      </c>
      <c r="H157" s="14">
        <f t="shared" si="57"/>
        <v>776.44</v>
      </c>
      <c r="I157" s="14">
        <f t="shared" si="57"/>
        <v>989.13</v>
      </c>
      <c r="J157" s="14">
        <f t="shared" si="57"/>
        <v>1157.94</v>
      </c>
      <c r="K157" s="14">
        <f t="shared" si="57"/>
        <v>1192.19</v>
      </c>
      <c r="L157" s="14">
        <f t="shared" si="57"/>
        <v>1208.72</v>
      </c>
      <c r="M157" s="14">
        <f t="shared" si="57"/>
        <v>1200.3</v>
      </c>
      <c r="N157" s="14">
        <f t="shared" si="57"/>
        <v>1168.18</v>
      </c>
      <c r="O157" s="14">
        <f t="shared" si="57"/>
        <v>1174.31</v>
      </c>
      <c r="P157" s="14">
        <f t="shared" si="57"/>
        <v>1172.62</v>
      </c>
      <c r="Q157" s="14">
        <f t="shared" si="57"/>
        <v>1163.11</v>
      </c>
      <c r="R157" s="14">
        <f t="shared" si="57"/>
        <v>1170.79</v>
      </c>
      <c r="S157" s="14">
        <f t="shared" si="57"/>
        <v>1172.3</v>
      </c>
      <c r="T157" s="14">
        <f t="shared" si="57"/>
        <v>1201.95</v>
      </c>
      <c r="U157" s="14">
        <f t="shared" si="57"/>
        <v>1202.08</v>
      </c>
      <c r="V157" s="14">
        <f t="shared" si="57"/>
        <v>1155.83</v>
      </c>
      <c r="W157" s="14">
        <f t="shared" si="57"/>
        <v>1062.94</v>
      </c>
      <c r="X157" s="14">
        <f t="shared" si="57"/>
        <v>983.71</v>
      </c>
      <c r="Y157" s="14">
        <f t="shared" si="57"/>
        <v>785.73</v>
      </c>
    </row>
    <row r="158" spans="1:25" ht="15.75">
      <c r="A158" s="9">
        <f>'ноябрь 2012 ДЭ'!A158</f>
        <v>41242</v>
      </c>
      <c r="B158" s="14">
        <f aca="true" t="shared" si="58" ref="B158:Y158">B92</f>
        <v>637.62</v>
      </c>
      <c r="C158" s="14">
        <f t="shared" si="58"/>
        <v>623.68</v>
      </c>
      <c r="D158" s="14">
        <f t="shared" si="58"/>
        <v>611.91</v>
      </c>
      <c r="E158" s="14">
        <f t="shared" si="58"/>
        <v>614.67</v>
      </c>
      <c r="F158" s="14">
        <f t="shared" si="58"/>
        <v>621.3</v>
      </c>
      <c r="G158" s="14">
        <f t="shared" si="58"/>
        <v>628.44</v>
      </c>
      <c r="H158" s="14">
        <f t="shared" si="58"/>
        <v>650.5</v>
      </c>
      <c r="I158" s="14">
        <f t="shared" si="58"/>
        <v>954.93</v>
      </c>
      <c r="J158" s="14">
        <f t="shared" si="58"/>
        <v>1091.77</v>
      </c>
      <c r="K158" s="14">
        <f t="shared" si="58"/>
        <v>1158.33</v>
      </c>
      <c r="L158" s="14">
        <f t="shared" si="58"/>
        <v>1175.87</v>
      </c>
      <c r="M158" s="14">
        <f t="shared" si="58"/>
        <v>1160.59</v>
      </c>
      <c r="N158" s="14">
        <f t="shared" si="58"/>
        <v>1131.87</v>
      </c>
      <c r="O158" s="14">
        <f t="shared" si="58"/>
        <v>1143.59</v>
      </c>
      <c r="P158" s="14">
        <f t="shared" si="58"/>
        <v>1135.83</v>
      </c>
      <c r="Q158" s="14">
        <f t="shared" si="58"/>
        <v>1126.17</v>
      </c>
      <c r="R158" s="14">
        <f t="shared" si="58"/>
        <v>1156.35</v>
      </c>
      <c r="S158" s="14">
        <f t="shared" si="58"/>
        <v>1144.28</v>
      </c>
      <c r="T158" s="14">
        <f t="shared" si="58"/>
        <v>1179.8</v>
      </c>
      <c r="U158" s="14">
        <f t="shared" si="58"/>
        <v>1186.92</v>
      </c>
      <c r="V158" s="14">
        <f t="shared" si="58"/>
        <v>1121.72</v>
      </c>
      <c r="W158" s="14">
        <f t="shared" si="58"/>
        <v>1059.32</v>
      </c>
      <c r="X158" s="14">
        <f t="shared" si="58"/>
        <v>937.17</v>
      </c>
      <c r="Y158" s="14">
        <f t="shared" si="58"/>
        <v>762.28</v>
      </c>
    </row>
    <row r="159" spans="1:25" ht="15.75">
      <c r="A159" s="9">
        <f>'ноябрь 2012 ДЭ'!A159</f>
        <v>41243</v>
      </c>
      <c r="B159" s="14">
        <f aca="true" t="shared" si="59" ref="B159:Y159">B93</f>
        <v>626.46</v>
      </c>
      <c r="C159" s="14">
        <f t="shared" si="59"/>
        <v>615.26</v>
      </c>
      <c r="D159" s="14">
        <f t="shared" si="59"/>
        <v>610.74</v>
      </c>
      <c r="E159" s="14">
        <f t="shared" si="59"/>
        <v>604.91</v>
      </c>
      <c r="F159" s="14">
        <f t="shared" si="59"/>
        <v>611.03</v>
      </c>
      <c r="G159" s="14">
        <f t="shared" si="59"/>
        <v>617.8</v>
      </c>
      <c r="H159" s="14">
        <f t="shared" si="59"/>
        <v>719.9</v>
      </c>
      <c r="I159" s="14">
        <f t="shared" si="59"/>
        <v>958.83</v>
      </c>
      <c r="J159" s="14">
        <f t="shared" si="59"/>
        <v>1103.14</v>
      </c>
      <c r="K159" s="14">
        <f t="shared" si="59"/>
        <v>1153.42</v>
      </c>
      <c r="L159" s="14">
        <f t="shared" si="59"/>
        <v>1165.94</v>
      </c>
      <c r="M159" s="14">
        <f t="shared" si="59"/>
        <v>1162.91</v>
      </c>
      <c r="N159" s="14">
        <f t="shared" si="59"/>
        <v>1136.29</v>
      </c>
      <c r="O159" s="14">
        <f t="shared" si="59"/>
        <v>1144.44</v>
      </c>
      <c r="P159" s="14">
        <f t="shared" si="59"/>
        <v>1133.15</v>
      </c>
      <c r="Q159" s="14">
        <f t="shared" si="59"/>
        <v>1124.74</v>
      </c>
      <c r="R159" s="14">
        <f t="shared" si="59"/>
        <v>1131.52</v>
      </c>
      <c r="S159" s="14">
        <f t="shared" si="59"/>
        <v>1133.33</v>
      </c>
      <c r="T159" s="14">
        <f t="shared" si="59"/>
        <v>1169.05</v>
      </c>
      <c r="U159" s="14">
        <f t="shared" si="59"/>
        <v>1172.56</v>
      </c>
      <c r="V159" s="14">
        <f t="shared" si="59"/>
        <v>1109.07</v>
      </c>
      <c r="W159" s="14">
        <f t="shared" si="59"/>
        <v>1054.06</v>
      </c>
      <c r="X159" s="14">
        <f t="shared" si="59"/>
        <v>935.77</v>
      </c>
      <c r="Y159" s="14">
        <f t="shared" si="59"/>
        <v>776.45</v>
      </c>
    </row>
    <row r="160" spans="1:25" ht="12.75">
      <c r="A160" s="1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5.75" customHeight="1">
      <c r="A161" s="68" t="s">
        <v>13</v>
      </c>
      <c r="B161" s="68" t="s">
        <v>48</v>
      </c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</row>
    <row r="162" spans="1:25" ht="40.5" customHeight="1">
      <c r="A162" s="68"/>
      <c r="B162" s="6" t="s">
        <v>14</v>
      </c>
      <c r="C162" s="6" t="s">
        <v>15</v>
      </c>
      <c r="D162" s="6" t="s">
        <v>16</v>
      </c>
      <c r="E162" s="6" t="s">
        <v>17</v>
      </c>
      <c r="F162" s="6" t="s">
        <v>18</v>
      </c>
      <c r="G162" s="6" t="s">
        <v>19</v>
      </c>
      <c r="H162" s="6" t="s">
        <v>20</v>
      </c>
      <c r="I162" s="6" t="s">
        <v>21</v>
      </c>
      <c r="J162" s="6" t="s">
        <v>22</v>
      </c>
      <c r="K162" s="6" t="s">
        <v>23</v>
      </c>
      <c r="L162" s="6" t="s">
        <v>24</v>
      </c>
      <c r="M162" s="6" t="s">
        <v>25</v>
      </c>
      <c r="N162" s="6" t="s">
        <v>26</v>
      </c>
      <c r="O162" s="6" t="s">
        <v>27</v>
      </c>
      <c r="P162" s="6" t="s">
        <v>28</v>
      </c>
      <c r="Q162" s="6" t="s">
        <v>29</v>
      </c>
      <c r="R162" s="6" t="s">
        <v>30</v>
      </c>
      <c r="S162" s="6" t="s">
        <v>31</v>
      </c>
      <c r="T162" s="6" t="s">
        <v>32</v>
      </c>
      <c r="U162" s="6" t="s">
        <v>33</v>
      </c>
      <c r="V162" s="6" t="s">
        <v>34</v>
      </c>
      <c r="W162" s="6" t="s">
        <v>35</v>
      </c>
      <c r="X162" s="6" t="s">
        <v>36</v>
      </c>
      <c r="Y162" s="6" t="s">
        <v>37</v>
      </c>
    </row>
    <row r="163" spans="1:25" ht="15.75">
      <c r="A163" s="9">
        <f>'ноябрь 2012 ДЭ'!A163</f>
        <v>41214</v>
      </c>
      <c r="B163" s="14">
        <f aca="true" t="shared" si="60" ref="B163:Y163">B64</f>
        <v>806.64</v>
      </c>
      <c r="C163" s="14">
        <f t="shared" si="60"/>
        <v>736.02</v>
      </c>
      <c r="D163" s="14">
        <f t="shared" si="60"/>
        <v>667.49</v>
      </c>
      <c r="E163" s="14">
        <f t="shared" si="60"/>
        <v>629.87</v>
      </c>
      <c r="F163" s="14">
        <f t="shared" si="60"/>
        <v>661.06</v>
      </c>
      <c r="G163" s="14">
        <f t="shared" si="60"/>
        <v>765.51</v>
      </c>
      <c r="H163" s="14">
        <f t="shared" si="60"/>
        <v>812.12</v>
      </c>
      <c r="I163" s="14">
        <f t="shared" si="60"/>
        <v>1043.9</v>
      </c>
      <c r="J163" s="14">
        <f t="shared" si="60"/>
        <v>1175.29</v>
      </c>
      <c r="K163" s="14">
        <f t="shared" si="60"/>
        <v>1206.96</v>
      </c>
      <c r="L163" s="14">
        <f t="shared" si="60"/>
        <v>1222.55</v>
      </c>
      <c r="M163" s="14">
        <f t="shared" si="60"/>
        <v>1251.04</v>
      </c>
      <c r="N163" s="14">
        <f t="shared" si="60"/>
        <v>1220.54</v>
      </c>
      <c r="O163" s="14">
        <f t="shared" si="60"/>
        <v>1225.69</v>
      </c>
      <c r="P163" s="14">
        <f t="shared" si="60"/>
        <v>1204.59</v>
      </c>
      <c r="Q163" s="14">
        <f t="shared" si="60"/>
        <v>1202.24</v>
      </c>
      <c r="R163" s="14">
        <f t="shared" si="60"/>
        <v>1202.32</v>
      </c>
      <c r="S163" s="14">
        <f t="shared" si="60"/>
        <v>1201.58</v>
      </c>
      <c r="T163" s="14">
        <f t="shared" si="60"/>
        <v>1271.31</v>
      </c>
      <c r="U163" s="14">
        <f t="shared" si="60"/>
        <v>1269.53</v>
      </c>
      <c r="V163" s="14">
        <f t="shared" si="60"/>
        <v>1271.48</v>
      </c>
      <c r="W163" s="14">
        <f t="shared" si="60"/>
        <v>1254.67</v>
      </c>
      <c r="X163" s="14">
        <f t="shared" si="60"/>
        <v>1183.98</v>
      </c>
      <c r="Y163" s="14">
        <f t="shared" si="60"/>
        <v>943.87</v>
      </c>
    </row>
    <row r="164" spans="1:25" ht="15.75">
      <c r="A164" s="9">
        <f>'ноябрь 2012 ДЭ'!A164</f>
        <v>41215</v>
      </c>
      <c r="B164" s="14">
        <f aca="true" t="shared" si="61" ref="B164:Y164">B65</f>
        <v>851.8</v>
      </c>
      <c r="C164" s="14">
        <f t="shared" si="61"/>
        <v>732.94</v>
      </c>
      <c r="D164" s="14">
        <f t="shared" si="61"/>
        <v>667.82</v>
      </c>
      <c r="E164" s="14">
        <f t="shared" si="61"/>
        <v>679.89</v>
      </c>
      <c r="F164" s="14">
        <f t="shared" si="61"/>
        <v>691.97</v>
      </c>
      <c r="G164" s="14">
        <f t="shared" si="61"/>
        <v>771.14</v>
      </c>
      <c r="H164" s="14">
        <f t="shared" si="61"/>
        <v>883.36</v>
      </c>
      <c r="I164" s="14">
        <f t="shared" si="61"/>
        <v>1081.35</v>
      </c>
      <c r="J164" s="14">
        <f t="shared" si="61"/>
        <v>1240.54</v>
      </c>
      <c r="K164" s="14">
        <f t="shared" si="61"/>
        <v>1346.13</v>
      </c>
      <c r="L164" s="14">
        <f t="shared" si="61"/>
        <v>1408.25</v>
      </c>
      <c r="M164" s="14">
        <f t="shared" si="61"/>
        <v>1429.41</v>
      </c>
      <c r="N164" s="14">
        <f t="shared" si="61"/>
        <v>1419.21</v>
      </c>
      <c r="O164" s="14">
        <f t="shared" si="61"/>
        <v>1419.95</v>
      </c>
      <c r="P164" s="14">
        <f t="shared" si="61"/>
        <v>1376.1</v>
      </c>
      <c r="Q164" s="14">
        <f t="shared" si="61"/>
        <v>1293.09</v>
      </c>
      <c r="R164" s="14">
        <f t="shared" si="61"/>
        <v>1253.63</v>
      </c>
      <c r="S164" s="14">
        <f t="shared" si="61"/>
        <v>1255.14</v>
      </c>
      <c r="T164" s="14">
        <f t="shared" si="61"/>
        <v>1414.3</v>
      </c>
      <c r="U164" s="14">
        <f t="shared" si="61"/>
        <v>1428.08</v>
      </c>
      <c r="V164" s="14">
        <f t="shared" si="61"/>
        <v>1430.43</v>
      </c>
      <c r="W164" s="14">
        <f t="shared" si="61"/>
        <v>1404.96</v>
      </c>
      <c r="X164" s="14">
        <f t="shared" si="61"/>
        <v>1195.71</v>
      </c>
      <c r="Y164" s="14">
        <f t="shared" si="61"/>
        <v>1038.07</v>
      </c>
    </row>
    <row r="165" spans="1:25" ht="15.75">
      <c r="A165" s="9">
        <f>'ноябрь 2012 ДЭ'!A165</f>
        <v>41216</v>
      </c>
      <c r="B165" s="14">
        <f aca="true" t="shared" si="62" ref="B165:Y165">B66</f>
        <v>890.61</v>
      </c>
      <c r="C165" s="14">
        <f t="shared" si="62"/>
        <v>784.85</v>
      </c>
      <c r="D165" s="14">
        <f t="shared" si="62"/>
        <v>763.22</v>
      </c>
      <c r="E165" s="14">
        <f t="shared" si="62"/>
        <v>756.65</v>
      </c>
      <c r="F165" s="14">
        <f t="shared" si="62"/>
        <v>730.1</v>
      </c>
      <c r="G165" s="14">
        <f t="shared" si="62"/>
        <v>775.96</v>
      </c>
      <c r="H165" s="14">
        <f t="shared" si="62"/>
        <v>897.12</v>
      </c>
      <c r="I165" s="14">
        <f t="shared" si="62"/>
        <v>960.21</v>
      </c>
      <c r="J165" s="14">
        <f t="shared" si="62"/>
        <v>1072.89</v>
      </c>
      <c r="K165" s="14">
        <f t="shared" si="62"/>
        <v>1142.59</v>
      </c>
      <c r="L165" s="14">
        <f t="shared" si="62"/>
        <v>1180.91</v>
      </c>
      <c r="M165" s="14">
        <f t="shared" si="62"/>
        <v>1188.85</v>
      </c>
      <c r="N165" s="14">
        <f t="shared" si="62"/>
        <v>1176.41</v>
      </c>
      <c r="O165" s="14">
        <f t="shared" si="62"/>
        <v>1172.18</v>
      </c>
      <c r="P165" s="14">
        <f t="shared" si="62"/>
        <v>1168.26</v>
      </c>
      <c r="Q165" s="14">
        <f t="shared" si="62"/>
        <v>1166.52</v>
      </c>
      <c r="R165" s="14">
        <f t="shared" si="62"/>
        <v>1167.62</v>
      </c>
      <c r="S165" s="14">
        <f t="shared" si="62"/>
        <v>1204.75</v>
      </c>
      <c r="T165" s="14">
        <f t="shared" si="62"/>
        <v>1271.25</v>
      </c>
      <c r="U165" s="14">
        <f t="shared" si="62"/>
        <v>1291.99</v>
      </c>
      <c r="V165" s="14">
        <f t="shared" si="62"/>
        <v>1277.99</v>
      </c>
      <c r="W165" s="14">
        <f t="shared" si="62"/>
        <v>1244.27</v>
      </c>
      <c r="X165" s="14">
        <f t="shared" si="62"/>
        <v>1176.12</v>
      </c>
      <c r="Y165" s="14">
        <f t="shared" si="62"/>
        <v>1083.76</v>
      </c>
    </row>
    <row r="166" spans="1:25" ht="15.75">
      <c r="A166" s="9">
        <f>'ноябрь 2012 ДЭ'!A166</f>
        <v>41217</v>
      </c>
      <c r="B166" s="14">
        <f aca="true" t="shared" si="63" ref="B166:Y166">B67</f>
        <v>993.35</v>
      </c>
      <c r="C166" s="14">
        <f t="shared" si="63"/>
        <v>823.56</v>
      </c>
      <c r="D166" s="14">
        <f t="shared" si="63"/>
        <v>761.3</v>
      </c>
      <c r="E166" s="14">
        <f t="shared" si="63"/>
        <v>750.35</v>
      </c>
      <c r="F166" s="14">
        <f t="shared" si="63"/>
        <v>726.86</v>
      </c>
      <c r="G166" s="14">
        <f t="shared" si="63"/>
        <v>742.65</v>
      </c>
      <c r="H166" s="14">
        <f t="shared" si="63"/>
        <v>829.03</v>
      </c>
      <c r="I166" s="14">
        <f t="shared" si="63"/>
        <v>915.99</v>
      </c>
      <c r="J166" s="14">
        <f t="shared" si="63"/>
        <v>989.86</v>
      </c>
      <c r="K166" s="14">
        <f t="shared" si="63"/>
        <v>1056.66</v>
      </c>
      <c r="L166" s="14">
        <f t="shared" si="63"/>
        <v>1111.69</v>
      </c>
      <c r="M166" s="14">
        <f t="shared" si="63"/>
        <v>1139.17</v>
      </c>
      <c r="N166" s="14">
        <f t="shared" si="63"/>
        <v>1143.99</v>
      </c>
      <c r="O166" s="14">
        <f t="shared" si="63"/>
        <v>1140.68</v>
      </c>
      <c r="P166" s="14">
        <f t="shared" si="63"/>
        <v>1143.52</v>
      </c>
      <c r="Q166" s="14">
        <f t="shared" si="63"/>
        <v>1159.84</v>
      </c>
      <c r="R166" s="14">
        <f t="shared" si="63"/>
        <v>1201.95</v>
      </c>
      <c r="S166" s="14">
        <f t="shared" si="63"/>
        <v>1225.11</v>
      </c>
      <c r="T166" s="14">
        <f t="shared" si="63"/>
        <v>1299.35</v>
      </c>
      <c r="U166" s="14">
        <f t="shared" si="63"/>
        <v>1308.09</v>
      </c>
      <c r="V166" s="14">
        <f t="shared" si="63"/>
        <v>1262.67</v>
      </c>
      <c r="W166" s="14">
        <f t="shared" si="63"/>
        <v>1231.42</v>
      </c>
      <c r="X166" s="14">
        <f t="shared" si="63"/>
        <v>1119.58</v>
      </c>
      <c r="Y166" s="14">
        <f t="shared" si="63"/>
        <v>1030.22</v>
      </c>
    </row>
    <row r="167" spans="1:25" ht="15.75">
      <c r="A167" s="9">
        <f>'ноябрь 2012 ДЭ'!A167</f>
        <v>41218</v>
      </c>
      <c r="B167" s="14">
        <f aca="true" t="shared" si="64" ref="B167:Y167">B68</f>
        <v>924.17</v>
      </c>
      <c r="C167" s="14">
        <f t="shared" si="64"/>
        <v>840.39</v>
      </c>
      <c r="D167" s="14">
        <f t="shared" si="64"/>
        <v>768.15</v>
      </c>
      <c r="E167" s="14">
        <f t="shared" si="64"/>
        <v>729.94</v>
      </c>
      <c r="F167" s="14">
        <f t="shared" si="64"/>
        <v>724.05</v>
      </c>
      <c r="G167" s="14">
        <f t="shared" si="64"/>
        <v>708.85</v>
      </c>
      <c r="H167" s="14">
        <f t="shared" si="64"/>
        <v>737.23</v>
      </c>
      <c r="I167" s="14">
        <f t="shared" si="64"/>
        <v>847.31</v>
      </c>
      <c r="J167" s="14">
        <f t="shared" si="64"/>
        <v>944.13</v>
      </c>
      <c r="K167" s="14">
        <f t="shared" si="64"/>
        <v>1020.63</v>
      </c>
      <c r="L167" s="14">
        <f t="shared" si="64"/>
        <v>1060.08</v>
      </c>
      <c r="M167" s="14">
        <f t="shared" si="64"/>
        <v>1109.88</v>
      </c>
      <c r="N167" s="14">
        <f t="shared" si="64"/>
        <v>1086.55</v>
      </c>
      <c r="O167" s="14">
        <f t="shared" si="64"/>
        <v>1103.01</v>
      </c>
      <c r="P167" s="14">
        <f t="shared" si="64"/>
        <v>1113.28</v>
      </c>
      <c r="Q167" s="14">
        <f t="shared" si="64"/>
        <v>1144.07</v>
      </c>
      <c r="R167" s="14">
        <f t="shared" si="64"/>
        <v>1175.21</v>
      </c>
      <c r="S167" s="14">
        <f t="shared" si="64"/>
        <v>1196.96</v>
      </c>
      <c r="T167" s="14">
        <f t="shared" si="64"/>
        <v>1249.98</v>
      </c>
      <c r="U167" s="14">
        <f t="shared" si="64"/>
        <v>1258.76</v>
      </c>
      <c r="V167" s="14">
        <f t="shared" si="64"/>
        <v>1227.19</v>
      </c>
      <c r="W167" s="14">
        <f t="shared" si="64"/>
        <v>1219.69</v>
      </c>
      <c r="X167" s="14">
        <f t="shared" si="64"/>
        <v>1113.42</v>
      </c>
      <c r="Y167" s="14">
        <f t="shared" si="64"/>
        <v>946.18</v>
      </c>
    </row>
    <row r="168" spans="1:25" ht="15.75">
      <c r="A168" s="9">
        <f>'ноябрь 2012 ДЭ'!A168</f>
        <v>41219</v>
      </c>
      <c r="B168" s="14">
        <f aca="true" t="shared" si="65" ref="B168:Y168">B69</f>
        <v>820.11</v>
      </c>
      <c r="C168" s="14">
        <f t="shared" si="65"/>
        <v>766.05</v>
      </c>
      <c r="D168" s="14">
        <f t="shared" si="65"/>
        <v>712.11</v>
      </c>
      <c r="E168" s="14">
        <f t="shared" si="65"/>
        <v>649.13</v>
      </c>
      <c r="F168" s="14">
        <f t="shared" si="65"/>
        <v>672.37</v>
      </c>
      <c r="G168" s="14">
        <f t="shared" si="65"/>
        <v>712.72</v>
      </c>
      <c r="H168" s="14">
        <f t="shared" si="65"/>
        <v>878.37</v>
      </c>
      <c r="I168" s="14">
        <f t="shared" si="65"/>
        <v>1039.39</v>
      </c>
      <c r="J168" s="14">
        <f t="shared" si="65"/>
        <v>1170.25</v>
      </c>
      <c r="K168" s="14">
        <f t="shared" si="65"/>
        <v>1197.58</v>
      </c>
      <c r="L168" s="14">
        <f t="shared" si="65"/>
        <v>1206.81</v>
      </c>
      <c r="M168" s="14">
        <f t="shared" si="65"/>
        <v>1214.86</v>
      </c>
      <c r="N168" s="14">
        <f t="shared" si="65"/>
        <v>1193.48</v>
      </c>
      <c r="O168" s="14">
        <f t="shared" si="65"/>
        <v>1212.43</v>
      </c>
      <c r="P168" s="14">
        <f t="shared" si="65"/>
        <v>1196.41</v>
      </c>
      <c r="Q168" s="14">
        <f t="shared" si="65"/>
        <v>1193.35</v>
      </c>
      <c r="R168" s="14">
        <f t="shared" si="65"/>
        <v>1192.61</v>
      </c>
      <c r="S168" s="14">
        <f t="shared" si="65"/>
        <v>1199.32</v>
      </c>
      <c r="T168" s="14">
        <f t="shared" si="65"/>
        <v>1241.14</v>
      </c>
      <c r="U168" s="14">
        <f t="shared" si="65"/>
        <v>1237.53</v>
      </c>
      <c r="V168" s="14">
        <f t="shared" si="65"/>
        <v>1230.75</v>
      </c>
      <c r="W168" s="14">
        <f t="shared" si="65"/>
        <v>1214.59</v>
      </c>
      <c r="X168" s="14">
        <f t="shared" si="65"/>
        <v>1087.52</v>
      </c>
      <c r="Y168" s="14">
        <f t="shared" si="65"/>
        <v>869.2</v>
      </c>
    </row>
    <row r="169" spans="1:25" ht="15.75">
      <c r="A169" s="9">
        <f>'ноябрь 2012 ДЭ'!A169</f>
        <v>41220</v>
      </c>
      <c r="B169" s="14">
        <f aca="true" t="shared" si="66" ref="B169:Y169">B70</f>
        <v>730.26</v>
      </c>
      <c r="C169" s="14">
        <f t="shared" si="66"/>
        <v>701.78</v>
      </c>
      <c r="D169" s="14">
        <f t="shared" si="66"/>
        <v>641.6</v>
      </c>
      <c r="E169" s="14">
        <f t="shared" si="66"/>
        <v>622.47</v>
      </c>
      <c r="F169" s="14">
        <f t="shared" si="66"/>
        <v>541.57</v>
      </c>
      <c r="G169" s="14">
        <f t="shared" si="66"/>
        <v>627.27</v>
      </c>
      <c r="H169" s="14">
        <f t="shared" si="66"/>
        <v>834.36</v>
      </c>
      <c r="I169" s="14">
        <f t="shared" si="66"/>
        <v>1021.91</v>
      </c>
      <c r="J169" s="14">
        <f t="shared" si="66"/>
        <v>1185.49</v>
      </c>
      <c r="K169" s="14">
        <f t="shared" si="66"/>
        <v>1216.9</v>
      </c>
      <c r="L169" s="14">
        <f t="shared" si="66"/>
        <v>1222.84</v>
      </c>
      <c r="M169" s="14">
        <f t="shared" si="66"/>
        <v>1244.69</v>
      </c>
      <c r="N169" s="14">
        <f t="shared" si="66"/>
        <v>1219.35</v>
      </c>
      <c r="O169" s="14">
        <f t="shared" si="66"/>
        <v>1234.46</v>
      </c>
      <c r="P169" s="14">
        <f t="shared" si="66"/>
        <v>1213.8</v>
      </c>
      <c r="Q169" s="14">
        <f t="shared" si="66"/>
        <v>1209.76</v>
      </c>
      <c r="R169" s="14">
        <f t="shared" si="66"/>
        <v>1203.44</v>
      </c>
      <c r="S169" s="14">
        <f t="shared" si="66"/>
        <v>1198.92</v>
      </c>
      <c r="T169" s="14">
        <f t="shared" si="66"/>
        <v>1242.24</v>
      </c>
      <c r="U169" s="14">
        <f t="shared" si="66"/>
        <v>1244.08</v>
      </c>
      <c r="V169" s="14">
        <f t="shared" si="66"/>
        <v>1246.48</v>
      </c>
      <c r="W169" s="14">
        <f t="shared" si="66"/>
        <v>1205.44</v>
      </c>
      <c r="X169" s="14">
        <f t="shared" si="66"/>
        <v>1076.88</v>
      </c>
      <c r="Y169" s="14">
        <f t="shared" si="66"/>
        <v>880.34</v>
      </c>
    </row>
    <row r="170" spans="1:25" ht="15.75">
      <c r="A170" s="9">
        <f>'ноябрь 2012 ДЭ'!A170</f>
        <v>41221</v>
      </c>
      <c r="B170" s="14">
        <f aca="true" t="shared" si="67" ref="B170:Y170">B71</f>
        <v>716.65</v>
      </c>
      <c r="C170" s="14">
        <f t="shared" si="67"/>
        <v>690.74</v>
      </c>
      <c r="D170" s="14">
        <f t="shared" si="67"/>
        <v>642.61</v>
      </c>
      <c r="E170" s="14">
        <f t="shared" si="67"/>
        <v>60.31</v>
      </c>
      <c r="F170" s="14">
        <f t="shared" si="67"/>
        <v>522.73</v>
      </c>
      <c r="G170" s="14">
        <f t="shared" si="67"/>
        <v>523.51</v>
      </c>
      <c r="H170" s="14">
        <f t="shared" si="67"/>
        <v>812.03</v>
      </c>
      <c r="I170" s="14">
        <f t="shared" si="67"/>
        <v>1041.95</v>
      </c>
      <c r="J170" s="14">
        <f t="shared" si="67"/>
        <v>1166.88</v>
      </c>
      <c r="K170" s="14">
        <f t="shared" si="67"/>
        <v>1191.57</v>
      </c>
      <c r="L170" s="14">
        <f t="shared" si="67"/>
        <v>1195.44</v>
      </c>
      <c r="M170" s="14">
        <f t="shared" si="67"/>
        <v>1214.41</v>
      </c>
      <c r="N170" s="14">
        <f t="shared" si="67"/>
        <v>1203.7</v>
      </c>
      <c r="O170" s="14">
        <f t="shared" si="67"/>
        <v>1203.81</v>
      </c>
      <c r="P170" s="14">
        <f t="shared" si="67"/>
        <v>1192.68</v>
      </c>
      <c r="Q170" s="14">
        <f t="shared" si="67"/>
        <v>1186.5</v>
      </c>
      <c r="R170" s="14">
        <f t="shared" si="67"/>
        <v>1182.9</v>
      </c>
      <c r="S170" s="14">
        <f t="shared" si="67"/>
        <v>1186.75</v>
      </c>
      <c r="T170" s="14">
        <f t="shared" si="67"/>
        <v>1231.95</v>
      </c>
      <c r="U170" s="14">
        <f t="shared" si="67"/>
        <v>1215.02</v>
      </c>
      <c r="V170" s="14">
        <f t="shared" si="67"/>
        <v>1203.98</v>
      </c>
      <c r="W170" s="14">
        <f t="shared" si="67"/>
        <v>1191.64</v>
      </c>
      <c r="X170" s="14">
        <f t="shared" si="67"/>
        <v>1085.04</v>
      </c>
      <c r="Y170" s="14">
        <f t="shared" si="67"/>
        <v>906.66</v>
      </c>
    </row>
    <row r="171" spans="1:25" ht="15.75">
      <c r="A171" s="9">
        <f>'ноябрь 2012 ДЭ'!A171</f>
        <v>41222</v>
      </c>
      <c r="B171" s="14">
        <f aca="true" t="shared" si="68" ref="B171:Y171">B72</f>
        <v>759.29</v>
      </c>
      <c r="C171" s="14">
        <f t="shared" si="68"/>
        <v>672.82</v>
      </c>
      <c r="D171" s="14">
        <f t="shared" si="68"/>
        <v>630.09</v>
      </c>
      <c r="E171" s="14">
        <f t="shared" si="68"/>
        <v>60.31</v>
      </c>
      <c r="F171" s="14">
        <f t="shared" si="68"/>
        <v>236.74</v>
      </c>
      <c r="G171" s="14">
        <f t="shared" si="68"/>
        <v>609.56</v>
      </c>
      <c r="H171" s="14">
        <f t="shared" si="68"/>
        <v>833.42</v>
      </c>
      <c r="I171" s="14">
        <f t="shared" si="68"/>
        <v>1052.61</v>
      </c>
      <c r="J171" s="14">
        <f t="shared" si="68"/>
        <v>1196.79</v>
      </c>
      <c r="K171" s="14">
        <f t="shared" si="68"/>
        <v>1254.96</v>
      </c>
      <c r="L171" s="14">
        <f t="shared" si="68"/>
        <v>1259.81</v>
      </c>
      <c r="M171" s="14">
        <f t="shared" si="68"/>
        <v>1275.33</v>
      </c>
      <c r="N171" s="14">
        <f t="shared" si="68"/>
        <v>1247.87</v>
      </c>
      <c r="O171" s="14">
        <f t="shared" si="68"/>
        <v>1257.28</v>
      </c>
      <c r="P171" s="14">
        <f t="shared" si="68"/>
        <v>1256.06</v>
      </c>
      <c r="Q171" s="14">
        <f t="shared" si="68"/>
        <v>1243.67</v>
      </c>
      <c r="R171" s="14">
        <f t="shared" si="68"/>
        <v>1233</v>
      </c>
      <c r="S171" s="14">
        <f t="shared" si="68"/>
        <v>1235.82</v>
      </c>
      <c r="T171" s="14">
        <f t="shared" si="68"/>
        <v>1287.22</v>
      </c>
      <c r="U171" s="14">
        <f t="shared" si="68"/>
        <v>1300.56</v>
      </c>
      <c r="V171" s="14">
        <f t="shared" si="68"/>
        <v>1265.68</v>
      </c>
      <c r="W171" s="14">
        <f t="shared" si="68"/>
        <v>1223.96</v>
      </c>
      <c r="X171" s="14">
        <f t="shared" si="68"/>
        <v>1143.04</v>
      </c>
      <c r="Y171" s="14">
        <f t="shared" si="68"/>
        <v>983.82</v>
      </c>
    </row>
    <row r="172" spans="1:25" ht="15.75">
      <c r="A172" s="9">
        <f>'ноябрь 2012 ДЭ'!A172</f>
        <v>41223</v>
      </c>
      <c r="B172" s="14">
        <f aca="true" t="shared" si="69" ref="B172:Y172">B73</f>
        <v>787.84</v>
      </c>
      <c r="C172" s="14">
        <f t="shared" si="69"/>
        <v>720.15</v>
      </c>
      <c r="D172" s="14">
        <f t="shared" si="69"/>
        <v>665.29</v>
      </c>
      <c r="E172" s="14">
        <f t="shared" si="69"/>
        <v>647.94</v>
      </c>
      <c r="F172" s="14">
        <f t="shared" si="69"/>
        <v>643.12</v>
      </c>
      <c r="G172" s="14">
        <f t="shared" si="69"/>
        <v>661.27</v>
      </c>
      <c r="H172" s="14">
        <f t="shared" si="69"/>
        <v>728.36</v>
      </c>
      <c r="I172" s="14">
        <f t="shared" si="69"/>
        <v>809.73</v>
      </c>
      <c r="J172" s="14">
        <f t="shared" si="69"/>
        <v>972.31</v>
      </c>
      <c r="K172" s="14">
        <f t="shared" si="69"/>
        <v>1042.86</v>
      </c>
      <c r="L172" s="14">
        <f t="shared" si="69"/>
        <v>1077.17</v>
      </c>
      <c r="M172" s="14">
        <f t="shared" si="69"/>
        <v>1083.14</v>
      </c>
      <c r="N172" s="14">
        <f t="shared" si="69"/>
        <v>1082.87</v>
      </c>
      <c r="O172" s="14">
        <f t="shared" si="69"/>
        <v>1082.08</v>
      </c>
      <c r="P172" s="14">
        <f t="shared" si="69"/>
        <v>1073.38</v>
      </c>
      <c r="Q172" s="14">
        <f t="shared" si="69"/>
        <v>1070.62</v>
      </c>
      <c r="R172" s="14">
        <f t="shared" si="69"/>
        <v>1064.43</v>
      </c>
      <c r="S172" s="14">
        <f t="shared" si="69"/>
        <v>1111.73</v>
      </c>
      <c r="T172" s="14">
        <f t="shared" si="69"/>
        <v>1187.82</v>
      </c>
      <c r="U172" s="14">
        <f t="shared" si="69"/>
        <v>1182.32</v>
      </c>
      <c r="V172" s="14">
        <f t="shared" si="69"/>
        <v>1148.1</v>
      </c>
      <c r="W172" s="14">
        <f t="shared" si="69"/>
        <v>1096.41</v>
      </c>
      <c r="X172" s="14">
        <f t="shared" si="69"/>
        <v>1029.7</v>
      </c>
      <c r="Y172" s="14">
        <f t="shared" si="69"/>
        <v>840.95</v>
      </c>
    </row>
    <row r="173" spans="1:25" ht="15.75">
      <c r="A173" s="9">
        <f>'ноябрь 2012 ДЭ'!A173</f>
        <v>41224</v>
      </c>
      <c r="B173" s="14">
        <f aca="true" t="shared" si="70" ref="B173:Y173">B74</f>
        <v>720.28</v>
      </c>
      <c r="C173" s="14">
        <f t="shared" si="70"/>
        <v>663.05</v>
      </c>
      <c r="D173" s="14">
        <f t="shared" si="70"/>
        <v>633.34</v>
      </c>
      <c r="E173" s="14">
        <f t="shared" si="70"/>
        <v>554.99</v>
      </c>
      <c r="F173" s="14">
        <f t="shared" si="70"/>
        <v>545.31</v>
      </c>
      <c r="G173" s="14">
        <f t="shared" si="70"/>
        <v>615.35</v>
      </c>
      <c r="H173" s="14">
        <f t="shared" si="70"/>
        <v>109.03</v>
      </c>
      <c r="I173" s="14">
        <f t="shared" si="70"/>
        <v>651.1</v>
      </c>
      <c r="J173" s="14">
        <f t="shared" si="70"/>
        <v>799.9</v>
      </c>
      <c r="K173" s="14">
        <f t="shared" si="70"/>
        <v>931.78</v>
      </c>
      <c r="L173" s="14">
        <f t="shared" si="70"/>
        <v>1001.28</v>
      </c>
      <c r="M173" s="14">
        <f t="shared" si="70"/>
        <v>1013.48</v>
      </c>
      <c r="N173" s="14">
        <f t="shared" si="70"/>
        <v>1013.81</v>
      </c>
      <c r="O173" s="14">
        <f t="shared" si="70"/>
        <v>1013.52</v>
      </c>
      <c r="P173" s="14">
        <f t="shared" si="70"/>
        <v>1013.02</v>
      </c>
      <c r="Q173" s="14">
        <f t="shared" si="70"/>
        <v>1014.11</v>
      </c>
      <c r="R173" s="14">
        <f t="shared" si="70"/>
        <v>1023.64</v>
      </c>
      <c r="S173" s="14">
        <f t="shared" si="70"/>
        <v>1047.32</v>
      </c>
      <c r="T173" s="14">
        <f t="shared" si="70"/>
        <v>1142.29</v>
      </c>
      <c r="U173" s="14">
        <f t="shared" si="70"/>
        <v>1156.54</v>
      </c>
      <c r="V173" s="14">
        <f t="shared" si="70"/>
        <v>1137.05</v>
      </c>
      <c r="W173" s="14">
        <f t="shared" si="70"/>
        <v>1062.26</v>
      </c>
      <c r="X173" s="14">
        <f t="shared" si="70"/>
        <v>1020.44</v>
      </c>
      <c r="Y173" s="14">
        <f t="shared" si="70"/>
        <v>812.39</v>
      </c>
    </row>
    <row r="174" spans="1:25" ht="15.75">
      <c r="A174" s="9">
        <f>'ноябрь 2012 ДЭ'!A174</f>
        <v>41225</v>
      </c>
      <c r="B174" s="14">
        <f aca="true" t="shared" si="71" ref="B174:Y174">B75</f>
        <v>726.2</v>
      </c>
      <c r="C174" s="14">
        <f t="shared" si="71"/>
        <v>635.93</v>
      </c>
      <c r="D174" s="14">
        <f t="shared" si="71"/>
        <v>598.16</v>
      </c>
      <c r="E174" s="14">
        <f t="shared" si="71"/>
        <v>592.12</v>
      </c>
      <c r="F174" s="14">
        <f t="shared" si="71"/>
        <v>620.69</v>
      </c>
      <c r="G174" s="14">
        <f t="shared" si="71"/>
        <v>717.59</v>
      </c>
      <c r="H174" s="14">
        <f t="shared" si="71"/>
        <v>865.21</v>
      </c>
      <c r="I174" s="14">
        <f t="shared" si="71"/>
        <v>1036.24</v>
      </c>
      <c r="J174" s="14">
        <f t="shared" si="71"/>
        <v>1168.08</v>
      </c>
      <c r="K174" s="14">
        <f t="shared" si="71"/>
        <v>1190.57</v>
      </c>
      <c r="L174" s="14">
        <f t="shared" si="71"/>
        <v>1203.97</v>
      </c>
      <c r="M174" s="14">
        <f t="shared" si="71"/>
        <v>1215.29</v>
      </c>
      <c r="N174" s="14">
        <f t="shared" si="71"/>
        <v>1184.27</v>
      </c>
      <c r="O174" s="14">
        <f t="shared" si="71"/>
        <v>1194.48</v>
      </c>
      <c r="P174" s="14">
        <f t="shared" si="71"/>
        <v>1185.99</v>
      </c>
      <c r="Q174" s="14">
        <f t="shared" si="71"/>
        <v>1176.72</v>
      </c>
      <c r="R174" s="14">
        <f t="shared" si="71"/>
        <v>1168.92</v>
      </c>
      <c r="S174" s="14">
        <f t="shared" si="71"/>
        <v>1171.63</v>
      </c>
      <c r="T174" s="14">
        <f t="shared" si="71"/>
        <v>1227.64</v>
      </c>
      <c r="U174" s="14">
        <f t="shared" si="71"/>
        <v>1228.96</v>
      </c>
      <c r="V174" s="14">
        <f t="shared" si="71"/>
        <v>1209.06</v>
      </c>
      <c r="W174" s="14">
        <f t="shared" si="71"/>
        <v>1192.23</v>
      </c>
      <c r="X174" s="14">
        <f t="shared" si="71"/>
        <v>1087.04</v>
      </c>
      <c r="Y174" s="14">
        <f t="shared" si="71"/>
        <v>929.29</v>
      </c>
    </row>
    <row r="175" spans="1:25" ht="15.75">
      <c r="A175" s="9">
        <f>'ноябрь 2012 ДЭ'!A175</f>
        <v>41226</v>
      </c>
      <c r="B175" s="14">
        <f aca="true" t="shared" si="72" ref="B175:Y175">B76</f>
        <v>776.47</v>
      </c>
      <c r="C175" s="14">
        <f t="shared" si="72"/>
        <v>703.23</v>
      </c>
      <c r="D175" s="14">
        <f t="shared" si="72"/>
        <v>645.82</v>
      </c>
      <c r="E175" s="14">
        <f t="shared" si="72"/>
        <v>651.02</v>
      </c>
      <c r="F175" s="14">
        <f t="shared" si="72"/>
        <v>672.31</v>
      </c>
      <c r="G175" s="14">
        <f t="shared" si="72"/>
        <v>795.88</v>
      </c>
      <c r="H175" s="14">
        <f t="shared" si="72"/>
        <v>908.96</v>
      </c>
      <c r="I175" s="14">
        <f t="shared" si="72"/>
        <v>1092.14</v>
      </c>
      <c r="J175" s="14">
        <f t="shared" si="72"/>
        <v>1203.68</v>
      </c>
      <c r="K175" s="14">
        <f t="shared" si="72"/>
        <v>1263.81</v>
      </c>
      <c r="L175" s="14">
        <f t="shared" si="72"/>
        <v>1272.92</v>
      </c>
      <c r="M175" s="14">
        <f t="shared" si="72"/>
        <v>1305.45</v>
      </c>
      <c r="N175" s="14">
        <f t="shared" si="72"/>
        <v>1249.54</v>
      </c>
      <c r="O175" s="14">
        <f t="shared" si="72"/>
        <v>1260.15</v>
      </c>
      <c r="P175" s="14">
        <f t="shared" si="72"/>
        <v>1237.13</v>
      </c>
      <c r="Q175" s="14">
        <f t="shared" si="72"/>
        <v>1221.01</v>
      </c>
      <c r="R175" s="14">
        <f t="shared" si="72"/>
        <v>1219.67</v>
      </c>
      <c r="S175" s="14">
        <f t="shared" si="72"/>
        <v>1216.16</v>
      </c>
      <c r="T175" s="14">
        <f t="shared" si="72"/>
        <v>1252.51</v>
      </c>
      <c r="U175" s="14">
        <f t="shared" si="72"/>
        <v>1250.66</v>
      </c>
      <c r="V175" s="14">
        <f t="shared" si="72"/>
        <v>1232.31</v>
      </c>
      <c r="W175" s="14">
        <f t="shared" si="72"/>
        <v>1194.51</v>
      </c>
      <c r="X175" s="14">
        <f t="shared" si="72"/>
        <v>1100.74</v>
      </c>
      <c r="Y175" s="14">
        <f t="shared" si="72"/>
        <v>955.12</v>
      </c>
    </row>
    <row r="176" spans="1:25" ht="15.75">
      <c r="A176" s="9">
        <f>'ноябрь 2012 ДЭ'!A176</f>
        <v>41227</v>
      </c>
      <c r="B176" s="14">
        <f aca="true" t="shared" si="73" ref="B176:Y176">B77</f>
        <v>754.51</v>
      </c>
      <c r="C176" s="14">
        <f t="shared" si="73"/>
        <v>687.23</v>
      </c>
      <c r="D176" s="14">
        <f t="shared" si="73"/>
        <v>619.24</v>
      </c>
      <c r="E176" s="14">
        <f t="shared" si="73"/>
        <v>606.11</v>
      </c>
      <c r="F176" s="14">
        <f t="shared" si="73"/>
        <v>637.88</v>
      </c>
      <c r="G176" s="14">
        <f t="shared" si="73"/>
        <v>754.9</v>
      </c>
      <c r="H176" s="14">
        <f t="shared" si="73"/>
        <v>882.75</v>
      </c>
      <c r="I176" s="14">
        <f t="shared" si="73"/>
        <v>1010.48</v>
      </c>
      <c r="J176" s="14">
        <f t="shared" si="73"/>
        <v>1188.47</v>
      </c>
      <c r="K176" s="14">
        <f t="shared" si="73"/>
        <v>1234.93</v>
      </c>
      <c r="L176" s="14">
        <f t="shared" si="73"/>
        <v>1229.47</v>
      </c>
      <c r="M176" s="14">
        <f t="shared" si="73"/>
        <v>1239.24</v>
      </c>
      <c r="N176" s="14">
        <f t="shared" si="73"/>
        <v>1200.75</v>
      </c>
      <c r="O176" s="14">
        <f t="shared" si="73"/>
        <v>1202.29</v>
      </c>
      <c r="P176" s="14">
        <f t="shared" si="73"/>
        <v>1195.61</v>
      </c>
      <c r="Q176" s="14">
        <f t="shared" si="73"/>
        <v>1185.77</v>
      </c>
      <c r="R176" s="14">
        <f t="shared" si="73"/>
        <v>1181.89</v>
      </c>
      <c r="S176" s="14">
        <f t="shared" si="73"/>
        <v>1179.77</v>
      </c>
      <c r="T176" s="14">
        <f t="shared" si="73"/>
        <v>1212.07</v>
      </c>
      <c r="U176" s="14">
        <f t="shared" si="73"/>
        <v>1212.55</v>
      </c>
      <c r="V176" s="14">
        <f t="shared" si="73"/>
        <v>1172.75</v>
      </c>
      <c r="W176" s="14">
        <f t="shared" si="73"/>
        <v>1116.45</v>
      </c>
      <c r="X176" s="14">
        <f t="shared" si="73"/>
        <v>1001</v>
      </c>
      <c r="Y176" s="14">
        <f t="shared" si="73"/>
        <v>819.87</v>
      </c>
    </row>
    <row r="177" spans="1:25" ht="15.75">
      <c r="A177" s="9">
        <f>'ноябрь 2012 ДЭ'!A177</f>
        <v>41228</v>
      </c>
      <c r="B177" s="14">
        <f aca="true" t="shared" si="74" ref="B177:Y177">B78</f>
        <v>754.53</v>
      </c>
      <c r="C177" s="14">
        <f t="shared" si="74"/>
        <v>701.79</v>
      </c>
      <c r="D177" s="14">
        <f t="shared" si="74"/>
        <v>636.49</v>
      </c>
      <c r="E177" s="14">
        <f t="shared" si="74"/>
        <v>637.2</v>
      </c>
      <c r="F177" s="14">
        <f t="shared" si="74"/>
        <v>662.19</v>
      </c>
      <c r="G177" s="14">
        <f t="shared" si="74"/>
        <v>762.22</v>
      </c>
      <c r="H177" s="14">
        <f t="shared" si="74"/>
        <v>871.86</v>
      </c>
      <c r="I177" s="14">
        <f t="shared" si="74"/>
        <v>1101.59</v>
      </c>
      <c r="J177" s="14">
        <f t="shared" si="74"/>
        <v>1226.8</v>
      </c>
      <c r="K177" s="14">
        <f t="shared" si="74"/>
        <v>1316.81</v>
      </c>
      <c r="L177" s="14">
        <f t="shared" si="74"/>
        <v>1312.18</v>
      </c>
      <c r="M177" s="14">
        <f t="shared" si="74"/>
        <v>1233.45</v>
      </c>
      <c r="N177" s="14">
        <f t="shared" si="74"/>
        <v>1202.12</v>
      </c>
      <c r="O177" s="14">
        <f t="shared" si="74"/>
        <v>1268.33</v>
      </c>
      <c r="P177" s="14">
        <f t="shared" si="74"/>
        <v>1274.73</v>
      </c>
      <c r="Q177" s="14">
        <f t="shared" si="74"/>
        <v>1259.99</v>
      </c>
      <c r="R177" s="14">
        <f t="shared" si="74"/>
        <v>1246.26</v>
      </c>
      <c r="S177" s="14">
        <f t="shared" si="74"/>
        <v>1242.02</v>
      </c>
      <c r="T177" s="14">
        <f t="shared" si="74"/>
        <v>1332.72</v>
      </c>
      <c r="U177" s="14">
        <f t="shared" si="74"/>
        <v>1334.35</v>
      </c>
      <c r="V177" s="14">
        <f t="shared" si="74"/>
        <v>1219.63</v>
      </c>
      <c r="W177" s="14">
        <f t="shared" si="74"/>
        <v>1159.06</v>
      </c>
      <c r="X177" s="14">
        <f t="shared" si="74"/>
        <v>1044.33</v>
      </c>
      <c r="Y177" s="14">
        <f t="shared" si="74"/>
        <v>909.44</v>
      </c>
    </row>
    <row r="178" spans="1:25" ht="15.75">
      <c r="A178" s="9">
        <f>'ноябрь 2012 ДЭ'!A178</f>
        <v>41229</v>
      </c>
      <c r="B178" s="14">
        <f aca="true" t="shared" si="75" ref="B178:Y178">B79</f>
        <v>762.64</v>
      </c>
      <c r="C178" s="14">
        <f t="shared" si="75"/>
        <v>686.51</v>
      </c>
      <c r="D178" s="14">
        <f t="shared" si="75"/>
        <v>650.11</v>
      </c>
      <c r="E178" s="14">
        <f t="shared" si="75"/>
        <v>634.63</v>
      </c>
      <c r="F178" s="14">
        <f t="shared" si="75"/>
        <v>654.43</v>
      </c>
      <c r="G178" s="14">
        <f t="shared" si="75"/>
        <v>694.61</v>
      </c>
      <c r="H178" s="14">
        <f t="shared" si="75"/>
        <v>841.37</v>
      </c>
      <c r="I178" s="14">
        <f t="shared" si="75"/>
        <v>1042.28</v>
      </c>
      <c r="J178" s="14">
        <f t="shared" si="75"/>
        <v>1189.71</v>
      </c>
      <c r="K178" s="14">
        <f t="shared" si="75"/>
        <v>1218.17</v>
      </c>
      <c r="L178" s="14">
        <f t="shared" si="75"/>
        <v>1222.38</v>
      </c>
      <c r="M178" s="14">
        <f t="shared" si="75"/>
        <v>1238.85</v>
      </c>
      <c r="N178" s="14">
        <f t="shared" si="75"/>
        <v>1205.75</v>
      </c>
      <c r="O178" s="14">
        <f t="shared" si="75"/>
        <v>1216.5</v>
      </c>
      <c r="P178" s="14">
        <f t="shared" si="75"/>
        <v>1207.15</v>
      </c>
      <c r="Q178" s="14">
        <f t="shared" si="75"/>
        <v>1199.45</v>
      </c>
      <c r="R178" s="14">
        <f t="shared" si="75"/>
        <v>1195.66</v>
      </c>
      <c r="S178" s="14">
        <f t="shared" si="75"/>
        <v>1195.07</v>
      </c>
      <c r="T178" s="14">
        <f t="shared" si="75"/>
        <v>1227.45</v>
      </c>
      <c r="U178" s="14">
        <f t="shared" si="75"/>
        <v>1208.82</v>
      </c>
      <c r="V178" s="14">
        <f t="shared" si="75"/>
        <v>1184.14</v>
      </c>
      <c r="W178" s="14">
        <f t="shared" si="75"/>
        <v>1144.91</v>
      </c>
      <c r="X178" s="14">
        <f t="shared" si="75"/>
        <v>994.9</v>
      </c>
      <c r="Y178" s="14">
        <f t="shared" si="75"/>
        <v>897.99</v>
      </c>
    </row>
    <row r="179" spans="1:25" ht="15.75">
      <c r="A179" s="9">
        <f>'ноябрь 2012 ДЭ'!A179</f>
        <v>41230</v>
      </c>
      <c r="B179" s="14">
        <f aca="true" t="shared" si="76" ref="B179:Y179">B80</f>
        <v>873.49</v>
      </c>
      <c r="C179" s="14">
        <f t="shared" si="76"/>
        <v>811.8</v>
      </c>
      <c r="D179" s="14">
        <f t="shared" si="76"/>
        <v>748.33</v>
      </c>
      <c r="E179" s="14">
        <f t="shared" si="76"/>
        <v>670.87</v>
      </c>
      <c r="F179" s="14">
        <f t="shared" si="76"/>
        <v>693.97</v>
      </c>
      <c r="G179" s="14">
        <f t="shared" si="76"/>
        <v>762.41</v>
      </c>
      <c r="H179" s="14">
        <f t="shared" si="76"/>
        <v>797.4</v>
      </c>
      <c r="I179" s="14">
        <f t="shared" si="76"/>
        <v>864.78</v>
      </c>
      <c r="J179" s="14">
        <f t="shared" si="76"/>
        <v>961.69</v>
      </c>
      <c r="K179" s="14">
        <f t="shared" si="76"/>
        <v>1065.21</v>
      </c>
      <c r="L179" s="14">
        <f t="shared" si="76"/>
        <v>1118.78</v>
      </c>
      <c r="M179" s="14">
        <f t="shared" si="76"/>
        <v>1116.89</v>
      </c>
      <c r="N179" s="14">
        <f t="shared" si="76"/>
        <v>1098.45</v>
      </c>
      <c r="O179" s="14">
        <f t="shared" si="76"/>
        <v>1090.96</v>
      </c>
      <c r="P179" s="14">
        <f t="shared" si="76"/>
        <v>1087.48</v>
      </c>
      <c r="Q179" s="14">
        <f t="shared" si="76"/>
        <v>1110.62</v>
      </c>
      <c r="R179" s="14">
        <f t="shared" si="76"/>
        <v>1124.99</v>
      </c>
      <c r="S179" s="14">
        <f t="shared" si="76"/>
        <v>1180.29</v>
      </c>
      <c r="T179" s="14">
        <f t="shared" si="76"/>
        <v>1235.6</v>
      </c>
      <c r="U179" s="14">
        <f t="shared" si="76"/>
        <v>1232.95</v>
      </c>
      <c r="V179" s="14">
        <f t="shared" si="76"/>
        <v>1190.81</v>
      </c>
      <c r="W179" s="14">
        <f t="shared" si="76"/>
        <v>1166.97</v>
      </c>
      <c r="X179" s="14">
        <f t="shared" si="76"/>
        <v>1038.63</v>
      </c>
      <c r="Y179" s="14">
        <f t="shared" si="76"/>
        <v>891.22</v>
      </c>
    </row>
    <row r="180" spans="1:25" ht="15.75">
      <c r="A180" s="9">
        <f>'ноябрь 2012 ДЭ'!A180</f>
        <v>41231</v>
      </c>
      <c r="B180" s="14">
        <f aca="true" t="shared" si="77" ref="B180:Y180">B81</f>
        <v>799.74</v>
      </c>
      <c r="C180" s="14">
        <f t="shared" si="77"/>
        <v>782.27</v>
      </c>
      <c r="D180" s="14">
        <f t="shared" si="77"/>
        <v>694.46</v>
      </c>
      <c r="E180" s="14">
        <f t="shared" si="77"/>
        <v>681.34</v>
      </c>
      <c r="F180" s="14">
        <f t="shared" si="77"/>
        <v>694.02</v>
      </c>
      <c r="G180" s="14">
        <f t="shared" si="77"/>
        <v>703.39</v>
      </c>
      <c r="H180" s="14">
        <f t="shared" si="77"/>
        <v>777.9</v>
      </c>
      <c r="I180" s="14">
        <f t="shared" si="77"/>
        <v>791.67</v>
      </c>
      <c r="J180" s="14">
        <f t="shared" si="77"/>
        <v>836.36</v>
      </c>
      <c r="K180" s="14">
        <f t="shared" si="77"/>
        <v>954.63</v>
      </c>
      <c r="L180" s="14">
        <f t="shared" si="77"/>
        <v>983.12</v>
      </c>
      <c r="M180" s="14">
        <f t="shared" si="77"/>
        <v>987.57</v>
      </c>
      <c r="N180" s="14">
        <f t="shared" si="77"/>
        <v>985.86</v>
      </c>
      <c r="O180" s="14">
        <f t="shared" si="77"/>
        <v>987.53</v>
      </c>
      <c r="P180" s="14">
        <f t="shared" si="77"/>
        <v>989.68</v>
      </c>
      <c r="Q180" s="14">
        <f t="shared" si="77"/>
        <v>1000.66</v>
      </c>
      <c r="R180" s="14">
        <f t="shared" si="77"/>
        <v>1068.14</v>
      </c>
      <c r="S180" s="14">
        <f t="shared" si="77"/>
        <v>1135.21</v>
      </c>
      <c r="T180" s="14">
        <f t="shared" si="77"/>
        <v>1216.58</v>
      </c>
      <c r="U180" s="14">
        <f t="shared" si="77"/>
        <v>1201.77</v>
      </c>
      <c r="V180" s="14">
        <f t="shared" si="77"/>
        <v>1162.91</v>
      </c>
      <c r="W180" s="14">
        <f t="shared" si="77"/>
        <v>1107.65</v>
      </c>
      <c r="X180" s="14">
        <f t="shared" si="77"/>
        <v>993.14</v>
      </c>
      <c r="Y180" s="14">
        <f t="shared" si="77"/>
        <v>901.12</v>
      </c>
    </row>
    <row r="181" spans="1:25" ht="15.75">
      <c r="A181" s="9">
        <f>'ноябрь 2012 ДЭ'!A181</f>
        <v>41232</v>
      </c>
      <c r="B181" s="14">
        <f aca="true" t="shared" si="78" ref="B181:Y181">B82</f>
        <v>769.49</v>
      </c>
      <c r="C181" s="14">
        <f t="shared" si="78"/>
        <v>744.05</v>
      </c>
      <c r="D181" s="14">
        <f t="shared" si="78"/>
        <v>679.76</v>
      </c>
      <c r="E181" s="14">
        <f t="shared" si="78"/>
        <v>643.25</v>
      </c>
      <c r="F181" s="14">
        <f t="shared" si="78"/>
        <v>670.47</v>
      </c>
      <c r="G181" s="14">
        <f t="shared" si="78"/>
        <v>698.2</v>
      </c>
      <c r="H181" s="14">
        <f t="shared" si="78"/>
        <v>785.18</v>
      </c>
      <c r="I181" s="14">
        <f t="shared" si="78"/>
        <v>1042.65</v>
      </c>
      <c r="J181" s="14">
        <f t="shared" si="78"/>
        <v>1162.35</v>
      </c>
      <c r="K181" s="14">
        <f t="shared" si="78"/>
        <v>1210.91</v>
      </c>
      <c r="L181" s="14">
        <f t="shared" si="78"/>
        <v>1277.83</v>
      </c>
      <c r="M181" s="14">
        <f t="shared" si="78"/>
        <v>1256.22</v>
      </c>
      <c r="N181" s="14">
        <f t="shared" si="78"/>
        <v>1205.8</v>
      </c>
      <c r="O181" s="14">
        <f t="shared" si="78"/>
        <v>1215.25</v>
      </c>
      <c r="P181" s="14">
        <f t="shared" si="78"/>
        <v>1208.39</v>
      </c>
      <c r="Q181" s="14">
        <f t="shared" si="78"/>
        <v>1199.37</v>
      </c>
      <c r="R181" s="14">
        <f t="shared" si="78"/>
        <v>1199.42</v>
      </c>
      <c r="S181" s="14">
        <f t="shared" si="78"/>
        <v>1204.97</v>
      </c>
      <c r="T181" s="14">
        <f t="shared" si="78"/>
        <v>1238.52</v>
      </c>
      <c r="U181" s="14">
        <f t="shared" si="78"/>
        <v>1243.73</v>
      </c>
      <c r="V181" s="14">
        <f t="shared" si="78"/>
        <v>1186.4</v>
      </c>
      <c r="W181" s="14">
        <f t="shared" si="78"/>
        <v>1153.47</v>
      </c>
      <c r="X181" s="14">
        <f t="shared" si="78"/>
        <v>999.61</v>
      </c>
      <c r="Y181" s="14">
        <f t="shared" si="78"/>
        <v>846.17</v>
      </c>
    </row>
    <row r="182" spans="1:25" ht="15.75">
      <c r="A182" s="9">
        <f>'ноябрь 2012 ДЭ'!A182</f>
        <v>41233</v>
      </c>
      <c r="B182" s="14">
        <f aca="true" t="shared" si="79" ref="B182:Y182">B83</f>
        <v>702.58</v>
      </c>
      <c r="C182" s="14">
        <f t="shared" si="79"/>
        <v>679.58</v>
      </c>
      <c r="D182" s="14">
        <f t="shared" si="79"/>
        <v>667.49</v>
      </c>
      <c r="E182" s="14">
        <f t="shared" si="79"/>
        <v>624.57</v>
      </c>
      <c r="F182" s="14">
        <f t="shared" si="79"/>
        <v>664.49</v>
      </c>
      <c r="G182" s="14">
        <f t="shared" si="79"/>
        <v>678.43</v>
      </c>
      <c r="H182" s="14">
        <f t="shared" si="79"/>
        <v>784.86</v>
      </c>
      <c r="I182" s="14">
        <f t="shared" si="79"/>
        <v>998.55</v>
      </c>
      <c r="J182" s="14">
        <f t="shared" si="79"/>
        <v>1164.28</v>
      </c>
      <c r="K182" s="14">
        <f t="shared" si="79"/>
        <v>1215.52</v>
      </c>
      <c r="L182" s="14">
        <f t="shared" si="79"/>
        <v>1200.24</v>
      </c>
      <c r="M182" s="14">
        <f t="shared" si="79"/>
        <v>1202.95</v>
      </c>
      <c r="N182" s="14">
        <f t="shared" si="79"/>
        <v>1175.27</v>
      </c>
      <c r="O182" s="14">
        <f t="shared" si="79"/>
        <v>1180.18</v>
      </c>
      <c r="P182" s="14">
        <f t="shared" si="79"/>
        <v>1177.72</v>
      </c>
      <c r="Q182" s="14">
        <f t="shared" si="79"/>
        <v>1168.9</v>
      </c>
      <c r="R182" s="14">
        <f t="shared" si="79"/>
        <v>1169.73</v>
      </c>
      <c r="S182" s="14">
        <f t="shared" si="79"/>
        <v>1170.74</v>
      </c>
      <c r="T182" s="14">
        <f t="shared" si="79"/>
        <v>1198.97</v>
      </c>
      <c r="U182" s="14">
        <f t="shared" si="79"/>
        <v>1189.31</v>
      </c>
      <c r="V182" s="14">
        <f t="shared" si="79"/>
        <v>1172.48</v>
      </c>
      <c r="W182" s="14">
        <f t="shared" si="79"/>
        <v>1079.78</v>
      </c>
      <c r="X182" s="14">
        <f t="shared" si="79"/>
        <v>985.68</v>
      </c>
      <c r="Y182" s="14">
        <f t="shared" si="79"/>
        <v>795.73</v>
      </c>
    </row>
    <row r="183" spans="1:25" ht="15.75">
      <c r="A183" s="9">
        <f>'ноябрь 2012 ДЭ'!A183</f>
        <v>41234</v>
      </c>
      <c r="B183" s="14">
        <f aca="true" t="shared" si="80" ref="B183:Y183">B84</f>
        <v>686.65</v>
      </c>
      <c r="C183" s="14">
        <f t="shared" si="80"/>
        <v>667.4</v>
      </c>
      <c r="D183" s="14">
        <f t="shared" si="80"/>
        <v>624.3</v>
      </c>
      <c r="E183" s="14">
        <f t="shared" si="80"/>
        <v>664.82</v>
      </c>
      <c r="F183" s="14">
        <f t="shared" si="80"/>
        <v>661.75</v>
      </c>
      <c r="G183" s="14">
        <f t="shared" si="80"/>
        <v>668.31</v>
      </c>
      <c r="H183" s="14">
        <f t="shared" si="80"/>
        <v>787.13</v>
      </c>
      <c r="I183" s="14">
        <f t="shared" si="80"/>
        <v>1008.5</v>
      </c>
      <c r="J183" s="14">
        <f t="shared" si="80"/>
        <v>1191.05</v>
      </c>
      <c r="K183" s="14">
        <f t="shared" si="80"/>
        <v>1235.88</v>
      </c>
      <c r="L183" s="14">
        <f t="shared" si="80"/>
        <v>1228.83</v>
      </c>
      <c r="M183" s="14">
        <f t="shared" si="80"/>
        <v>1253.84</v>
      </c>
      <c r="N183" s="14">
        <f t="shared" si="80"/>
        <v>1199.67</v>
      </c>
      <c r="O183" s="14">
        <f t="shared" si="80"/>
        <v>1211.79</v>
      </c>
      <c r="P183" s="14">
        <f t="shared" si="80"/>
        <v>1207.03</v>
      </c>
      <c r="Q183" s="14">
        <f t="shared" si="80"/>
        <v>1193.48</v>
      </c>
      <c r="R183" s="14">
        <f t="shared" si="80"/>
        <v>1191.85</v>
      </c>
      <c r="S183" s="14">
        <f t="shared" si="80"/>
        <v>1195.21</v>
      </c>
      <c r="T183" s="14">
        <f t="shared" si="80"/>
        <v>1296.66</v>
      </c>
      <c r="U183" s="14">
        <f t="shared" si="80"/>
        <v>1221.45</v>
      </c>
      <c r="V183" s="14">
        <f t="shared" si="80"/>
        <v>1168.93</v>
      </c>
      <c r="W183" s="14">
        <f t="shared" si="80"/>
        <v>1087.07</v>
      </c>
      <c r="X183" s="14">
        <f t="shared" si="80"/>
        <v>990.76</v>
      </c>
      <c r="Y183" s="14">
        <f t="shared" si="80"/>
        <v>794.66</v>
      </c>
    </row>
    <row r="184" spans="1:25" ht="15.75">
      <c r="A184" s="9">
        <f>'ноябрь 2012 ДЭ'!A184</f>
        <v>41235</v>
      </c>
      <c r="B184" s="14">
        <f aca="true" t="shared" si="81" ref="B184:Y184">B85</f>
        <v>685.18</v>
      </c>
      <c r="C184" s="14">
        <f t="shared" si="81"/>
        <v>668.95</v>
      </c>
      <c r="D184" s="14">
        <f t="shared" si="81"/>
        <v>655.23</v>
      </c>
      <c r="E184" s="14">
        <f t="shared" si="81"/>
        <v>662.34</v>
      </c>
      <c r="F184" s="14">
        <f t="shared" si="81"/>
        <v>669.99</v>
      </c>
      <c r="G184" s="14">
        <f t="shared" si="81"/>
        <v>670.15</v>
      </c>
      <c r="H184" s="14">
        <f t="shared" si="81"/>
        <v>751.11</v>
      </c>
      <c r="I184" s="14">
        <f t="shared" si="81"/>
        <v>987.87</v>
      </c>
      <c r="J184" s="14">
        <f t="shared" si="81"/>
        <v>1155.88</v>
      </c>
      <c r="K184" s="14">
        <f t="shared" si="81"/>
        <v>1202.69</v>
      </c>
      <c r="L184" s="14">
        <f t="shared" si="81"/>
        <v>1201.49</v>
      </c>
      <c r="M184" s="14">
        <f t="shared" si="81"/>
        <v>1231.63</v>
      </c>
      <c r="N184" s="14">
        <f t="shared" si="81"/>
        <v>1185.35</v>
      </c>
      <c r="O184" s="14">
        <f t="shared" si="81"/>
        <v>1200.63</v>
      </c>
      <c r="P184" s="14">
        <f t="shared" si="81"/>
        <v>1199.03</v>
      </c>
      <c r="Q184" s="14">
        <f t="shared" si="81"/>
        <v>1183.35</v>
      </c>
      <c r="R184" s="14">
        <f t="shared" si="81"/>
        <v>1193.38</v>
      </c>
      <c r="S184" s="14">
        <f t="shared" si="81"/>
        <v>1191.71</v>
      </c>
      <c r="T184" s="14">
        <f t="shared" si="81"/>
        <v>1290.39</v>
      </c>
      <c r="U184" s="14">
        <f t="shared" si="81"/>
        <v>1242.87</v>
      </c>
      <c r="V184" s="14">
        <f t="shared" si="81"/>
        <v>1173.75</v>
      </c>
      <c r="W184" s="14">
        <f t="shared" si="81"/>
        <v>1148.72</v>
      </c>
      <c r="X184" s="14">
        <f t="shared" si="81"/>
        <v>978.26</v>
      </c>
      <c r="Y184" s="14">
        <f t="shared" si="81"/>
        <v>803.32</v>
      </c>
    </row>
    <row r="185" spans="1:25" ht="15.75">
      <c r="A185" s="9">
        <f>'ноябрь 2012 ДЭ'!A185</f>
        <v>41236</v>
      </c>
      <c r="B185" s="14">
        <f aca="true" t="shared" si="82" ref="B185:Y185">B86</f>
        <v>765.74</v>
      </c>
      <c r="C185" s="14">
        <f t="shared" si="82"/>
        <v>741.12</v>
      </c>
      <c r="D185" s="14">
        <f t="shared" si="82"/>
        <v>732.45</v>
      </c>
      <c r="E185" s="14">
        <f t="shared" si="82"/>
        <v>732.07</v>
      </c>
      <c r="F185" s="14">
        <f t="shared" si="82"/>
        <v>744.53</v>
      </c>
      <c r="G185" s="14">
        <f t="shared" si="82"/>
        <v>761.4</v>
      </c>
      <c r="H185" s="14">
        <f t="shared" si="82"/>
        <v>816.52</v>
      </c>
      <c r="I185" s="14">
        <f t="shared" si="82"/>
        <v>1004.16</v>
      </c>
      <c r="J185" s="14">
        <f t="shared" si="82"/>
        <v>1188.3</v>
      </c>
      <c r="K185" s="14">
        <f t="shared" si="82"/>
        <v>1226.55</v>
      </c>
      <c r="L185" s="14">
        <f t="shared" si="82"/>
        <v>1221.32</v>
      </c>
      <c r="M185" s="14">
        <f t="shared" si="82"/>
        <v>1244.18</v>
      </c>
      <c r="N185" s="14">
        <f t="shared" si="82"/>
        <v>1185.72</v>
      </c>
      <c r="O185" s="14">
        <f t="shared" si="82"/>
        <v>1202.23</v>
      </c>
      <c r="P185" s="14">
        <f t="shared" si="82"/>
        <v>1186.77</v>
      </c>
      <c r="Q185" s="14">
        <f t="shared" si="82"/>
        <v>1183.78</v>
      </c>
      <c r="R185" s="14">
        <f t="shared" si="82"/>
        <v>1181.59</v>
      </c>
      <c r="S185" s="14">
        <f t="shared" si="82"/>
        <v>1191.36</v>
      </c>
      <c r="T185" s="14">
        <f t="shared" si="82"/>
        <v>1266.57</v>
      </c>
      <c r="U185" s="14">
        <f t="shared" si="82"/>
        <v>1208.58</v>
      </c>
      <c r="V185" s="14">
        <f t="shared" si="82"/>
        <v>1159.85</v>
      </c>
      <c r="W185" s="14">
        <f t="shared" si="82"/>
        <v>1065.73</v>
      </c>
      <c r="X185" s="14">
        <f t="shared" si="82"/>
        <v>917.9</v>
      </c>
      <c r="Y185" s="14">
        <f t="shared" si="82"/>
        <v>822.89</v>
      </c>
    </row>
    <row r="186" spans="1:25" ht="15.75">
      <c r="A186" s="9">
        <f>'ноябрь 2012 ДЭ'!A186</f>
        <v>41237</v>
      </c>
      <c r="B186" s="14">
        <f aca="true" t="shared" si="83" ref="B186:Y186">B87</f>
        <v>810.64</v>
      </c>
      <c r="C186" s="14">
        <f t="shared" si="83"/>
        <v>795.41</v>
      </c>
      <c r="D186" s="14">
        <f t="shared" si="83"/>
        <v>760.77</v>
      </c>
      <c r="E186" s="14">
        <f t="shared" si="83"/>
        <v>721.66</v>
      </c>
      <c r="F186" s="14">
        <f t="shared" si="83"/>
        <v>714.55</v>
      </c>
      <c r="G186" s="14">
        <f t="shared" si="83"/>
        <v>673.23</v>
      </c>
      <c r="H186" s="14">
        <f t="shared" si="83"/>
        <v>746.21</v>
      </c>
      <c r="I186" s="14">
        <f t="shared" si="83"/>
        <v>844.11</v>
      </c>
      <c r="J186" s="14">
        <f t="shared" si="83"/>
        <v>930.26</v>
      </c>
      <c r="K186" s="14">
        <f t="shared" si="83"/>
        <v>1028.07</v>
      </c>
      <c r="L186" s="14">
        <f t="shared" si="83"/>
        <v>1077.67</v>
      </c>
      <c r="M186" s="14">
        <f t="shared" si="83"/>
        <v>1076.84</v>
      </c>
      <c r="N186" s="14">
        <f t="shared" si="83"/>
        <v>1041.09</v>
      </c>
      <c r="O186" s="14">
        <f t="shared" si="83"/>
        <v>1034.22</v>
      </c>
      <c r="P186" s="14">
        <f t="shared" si="83"/>
        <v>1035.47</v>
      </c>
      <c r="Q186" s="14">
        <f t="shared" si="83"/>
        <v>1011.75</v>
      </c>
      <c r="R186" s="14">
        <f t="shared" si="83"/>
        <v>1057.84</v>
      </c>
      <c r="S186" s="14">
        <f t="shared" si="83"/>
        <v>1178.52</v>
      </c>
      <c r="T186" s="14">
        <f t="shared" si="83"/>
        <v>1256.46</v>
      </c>
      <c r="U186" s="14">
        <f t="shared" si="83"/>
        <v>1217.42</v>
      </c>
      <c r="V186" s="14">
        <f t="shared" si="83"/>
        <v>1159.94</v>
      </c>
      <c r="W186" s="14">
        <f t="shared" si="83"/>
        <v>1097.61</v>
      </c>
      <c r="X186" s="14">
        <f t="shared" si="83"/>
        <v>1000.88</v>
      </c>
      <c r="Y186" s="14">
        <f t="shared" si="83"/>
        <v>852.07</v>
      </c>
    </row>
    <row r="187" spans="1:25" ht="15.75">
      <c r="A187" s="9">
        <f>'ноябрь 2012 ДЭ'!A187</f>
        <v>41238</v>
      </c>
      <c r="B187" s="14">
        <f aca="true" t="shared" si="84" ref="B187:Y187">B88</f>
        <v>758.39</v>
      </c>
      <c r="C187" s="14">
        <f t="shared" si="84"/>
        <v>671.39</v>
      </c>
      <c r="D187" s="14">
        <f t="shared" si="84"/>
        <v>621.11</v>
      </c>
      <c r="E187" s="14">
        <f t="shared" si="84"/>
        <v>592.93</v>
      </c>
      <c r="F187" s="14">
        <f t="shared" si="84"/>
        <v>591.46</v>
      </c>
      <c r="G187" s="14">
        <f t="shared" si="84"/>
        <v>588.41</v>
      </c>
      <c r="H187" s="14">
        <f t="shared" si="84"/>
        <v>65.7</v>
      </c>
      <c r="I187" s="14">
        <f t="shared" si="84"/>
        <v>662.57</v>
      </c>
      <c r="J187" s="14">
        <f t="shared" si="84"/>
        <v>808.27</v>
      </c>
      <c r="K187" s="14">
        <f t="shared" si="84"/>
        <v>858.4</v>
      </c>
      <c r="L187" s="14">
        <f t="shared" si="84"/>
        <v>915.88</v>
      </c>
      <c r="M187" s="14">
        <f t="shared" si="84"/>
        <v>934.25</v>
      </c>
      <c r="N187" s="14">
        <f t="shared" si="84"/>
        <v>926.63</v>
      </c>
      <c r="O187" s="14">
        <f t="shared" si="84"/>
        <v>932.51</v>
      </c>
      <c r="P187" s="14">
        <f t="shared" si="84"/>
        <v>939.02</v>
      </c>
      <c r="Q187" s="14">
        <f t="shared" si="84"/>
        <v>939.22</v>
      </c>
      <c r="R187" s="14">
        <f t="shared" si="84"/>
        <v>1046.89</v>
      </c>
      <c r="S187" s="14">
        <f t="shared" si="84"/>
        <v>1090.18</v>
      </c>
      <c r="T187" s="14">
        <f t="shared" si="84"/>
        <v>1180.7</v>
      </c>
      <c r="U187" s="14">
        <f t="shared" si="84"/>
        <v>1176.47</v>
      </c>
      <c r="V187" s="14">
        <f t="shared" si="84"/>
        <v>1118.36</v>
      </c>
      <c r="W187" s="14">
        <f t="shared" si="84"/>
        <v>1080.27</v>
      </c>
      <c r="X187" s="14">
        <f t="shared" si="84"/>
        <v>931.1</v>
      </c>
      <c r="Y187" s="14">
        <f t="shared" si="84"/>
        <v>819.83</v>
      </c>
    </row>
    <row r="188" spans="1:25" ht="15.75">
      <c r="A188" s="9">
        <f>'ноябрь 2012 ДЭ'!A188</f>
        <v>41239</v>
      </c>
      <c r="B188" s="14">
        <f aca="true" t="shared" si="85" ref="B188:Y188">B89</f>
        <v>622.76</v>
      </c>
      <c r="C188" s="14">
        <f t="shared" si="85"/>
        <v>607.05</v>
      </c>
      <c r="D188" s="14">
        <f t="shared" si="85"/>
        <v>598.09</v>
      </c>
      <c r="E188" s="14">
        <f t="shared" si="85"/>
        <v>596.73</v>
      </c>
      <c r="F188" s="14">
        <f t="shared" si="85"/>
        <v>600.36</v>
      </c>
      <c r="G188" s="14">
        <f t="shared" si="85"/>
        <v>604</v>
      </c>
      <c r="H188" s="14">
        <f t="shared" si="85"/>
        <v>699.83</v>
      </c>
      <c r="I188" s="14">
        <f t="shared" si="85"/>
        <v>936.78</v>
      </c>
      <c r="J188" s="14">
        <f t="shared" si="85"/>
        <v>1121.9</v>
      </c>
      <c r="K188" s="14">
        <f t="shared" si="85"/>
        <v>1173.18</v>
      </c>
      <c r="L188" s="14">
        <f t="shared" si="85"/>
        <v>1209.28</v>
      </c>
      <c r="M188" s="14">
        <f t="shared" si="85"/>
        <v>985.6</v>
      </c>
      <c r="N188" s="14">
        <f t="shared" si="85"/>
        <v>1154.49</v>
      </c>
      <c r="O188" s="14">
        <f t="shared" si="85"/>
        <v>1165.67</v>
      </c>
      <c r="P188" s="14">
        <f t="shared" si="85"/>
        <v>1162.61</v>
      </c>
      <c r="Q188" s="14">
        <f t="shared" si="85"/>
        <v>1155.87</v>
      </c>
      <c r="R188" s="14">
        <f t="shared" si="85"/>
        <v>1155.03</v>
      </c>
      <c r="S188" s="14">
        <f t="shared" si="85"/>
        <v>1158.64</v>
      </c>
      <c r="T188" s="14">
        <f t="shared" si="85"/>
        <v>1182.64</v>
      </c>
      <c r="U188" s="14">
        <f t="shared" si="85"/>
        <v>1197.12</v>
      </c>
      <c r="V188" s="14">
        <f t="shared" si="85"/>
        <v>1162.21</v>
      </c>
      <c r="W188" s="14">
        <f t="shared" si="85"/>
        <v>1070.89</v>
      </c>
      <c r="X188" s="14">
        <f t="shared" si="85"/>
        <v>980.44</v>
      </c>
      <c r="Y188" s="14">
        <f t="shared" si="85"/>
        <v>807.38</v>
      </c>
    </row>
    <row r="189" spans="1:25" ht="15.75">
      <c r="A189" s="9">
        <f>'ноябрь 2012 ДЭ'!A189</f>
        <v>41240</v>
      </c>
      <c r="B189" s="14">
        <f aca="true" t="shared" si="86" ref="B189:Y189">B90</f>
        <v>668.89</v>
      </c>
      <c r="C189" s="14">
        <f t="shared" si="86"/>
        <v>629.85</v>
      </c>
      <c r="D189" s="14">
        <f t="shared" si="86"/>
        <v>620.21</v>
      </c>
      <c r="E189" s="14">
        <f t="shared" si="86"/>
        <v>613.99</v>
      </c>
      <c r="F189" s="14">
        <f t="shared" si="86"/>
        <v>618.28</v>
      </c>
      <c r="G189" s="14">
        <f t="shared" si="86"/>
        <v>621.39</v>
      </c>
      <c r="H189" s="14">
        <f t="shared" si="86"/>
        <v>750.6</v>
      </c>
      <c r="I189" s="14">
        <f t="shared" si="86"/>
        <v>964.26</v>
      </c>
      <c r="J189" s="14">
        <f t="shared" si="86"/>
        <v>1154.06</v>
      </c>
      <c r="K189" s="14">
        <f t="shared" si="86"/>
        <v>1180.95</v>
      </c>
      <c r="L189" s="14">
        <f t="shared" si="86"/>
        <v>1171.88</v>
      </c>
      <c r="M189" s="14">
        <f t="shared" si="86"/>
        <v>1190.3</v>
      </c>
      <c r="N189" s="14">
        <f t="shared" si="86"/>
        <v>1154.21</v>
      </c>
      <c r="O189" s="14">
        <f t="shared" si="86"/>
        <v>1157.95</v>
      </c>
      <c r="P189" s="14">
        <f t="shared" si="86"/>
        <v>1147.73</v>
      </c>
      <c r="Q189" s="14">
        <f t="shared" si="86"/>
        <v>1134.22</v>
      </c>
      <c r="R189" s="14">
        <f t="shared" si="86"/>
        <v>1140.66</v>
      </c>
      <c r="S189" s="14">
        <f t="shared" si="86"/>
        <v>1147.35</v>
      </c>
      <c r="T189" s="14">
        <f t="shared" si="86"/>
        <v>1172.24</v>
      </c>
      <c r="U189" s="14">
        <f t="shared" si="86"/>
        <v>1164.55</v>
      </c>
      <c r="V189" s="14">
        <f t="shared" si="86"/>
        <v>1153.22</v>
      </c>
      <c r="W189" s="14">
        <f t="shared" si="86"/>
        <v>1068.47</v>
      </c>
      <c r="X189" s="14">
        <f t="shared" si="86"/>
        <v>959.01</v>
      </c>
      <c r="Y189" s="14">
        <f t="shared" si="86"/>
        <v>790.42</v>
      </c>
    </row>
    <row r="190" spans="1:25" ht="15.75">
      <c r="A190" s="9">
        <f>'ноябрь 2012 ДЭ'!A190</f>
        <v>41241</v>
      </c>
      <c r="B190" s="14">
        <f aca="true" t="shared" si="87" ref="B190:Y190">B91</f>
        <v>639.13</v>
      </c>
      <c r="C190" s="14">
        <f t="shared" si="87"/>
        <v>616.14</v>
      </c>
      <c r="D190" s="14">
        <f t="shared" si="87"/>
        <v>608.26</v>
      </c>
      <c r="E190" s="14">
        <f t="shared" si="87"/>
        <v>604.47</v>
      </c>
      <c r="F190" s="14">
        <f t="shared" si="87"/>
        <v>605.55</v>
      </c>
      <c r="G190" s="14">
        <f t="shared" si="87"/>
        <v>613.04</v>
      </c>
      <c r="H190" s="14">
        <f t="shared" si="87"/>
        <v>776.44</v>
      </c>
      <c r="I190" s="14">
        <f t="shared" si="87"/>
        <v>989.13</v>
      </c>
      <c r="J190" s="14">
        <f t="shared" si="87"/>
        <v>1157.94</v>
      </c>
      <c r="K190" s="14">
        <f t="shared" si="87"/>
        <v>1192.19</v>
      </c>
      <c r="L190" s="14">
        <f t="shared" si="87"/>
        <v>1208.72</v>
      </c>
      <c r="M190" s="14">
        <f t="shared" si="87"/>
        <v>1200.3</v>
      </c>
      <c r="N190" s="14">
        <f t="shared" si="87"/>
        <v>1168.18</v>
      </c>
      <c r="O190" s="14">
        <f t="shared" si="87"/>
        <v>1174.31</v>
      </c>
      <c r="P190" s="14">
        <f t="shared" si="87"/>
        <v>1172.62</v>
      </c>
      <c r="Q190" s="14">
        <f t="shared" si="87"/>
        <v>1163.11</v>
      </c>
      <c r="R190" s="14">
        <f t="shared" si="87"/>
        <v>1170.79</v>
      </c>
      <c r="S190" s="14">
        <f t="shared" si="87"/>
        <v>1172.3</v>
      </c>
      <c r="T190" s="14">
        <f t="shared" si="87"/>
        <v>1201.95</v>
      </c>
      <c r="U190" s="14">
        <f t="shared" si="87"/>
        <v>1202.08</v>
      </c>
      <c r="V190" s="14">
        <f t="shared" si="87"/>
        <v>1155.83</v>
      </c>
      <c r="W190" s="14">
        <f t="shared" si="87"/>
        <v>1062.94</v>
      </c>
      <c r="X190" s="14">
        <f t="shared" si="87"/>
        <v>983.71</v>
      </c>
      <c r="Y190" s="14">
        <f t="shared" si="87"/>
        <v>785.73</v>
      </c>
    </row>
    <row r="191" spans="1:25" ht="15.75">
      <c r="A191" s="9">
        <f>'ноябрь 2012 ДЭ'!A191</f>
        <v>41242</v>
      </c>
      <c r="B191" s="14">
        <f aca="true" t="shared" si="88" ref="B191:Y191">B92</f>
        <v>637.62</v>
      </c>
      <c r="C191" s="14">
        <f t="shared" si="88"/>
        <v>623.68</v>
      </c>
      <c r="D191" s="14">
        <f t="shared" si="88"/>
        <v>611.91</v>
      </c>
      <c r="E191" s="14">
        <f t="shared" si="88"/>
        <v>614.67</v>
      </c>
      <c r="F191" s="14">
        <f t="shared" si="88"/>
        <v>621.3</v>
      </c>
      <c r="G191" s="14">
        <f t="shared" si="88"/>
        <v>628.44</v>
      </c>
      <c r="H191" s="14">
        <f t="shared" si="88"/>
        <v>650.5</v>
      </c>
      <c r="I191" s="14">
        <f t="shared" si="88"/>
        <v>954.93</v>
      </c>
      <c r="J191" s="14">
        <f t="shared" si="88"/>
        <v>1091.77</v>
      </c>
      <c r="K191" s="14">
        <f t="shared" si="88"/>
        <v>1158.33</v>
      </c>
      <c r="L191" s="14">
        <f t="shared" si="88"/>
        <v>1175.87</v>
      </c>
      <c r="M191" s="14">
        <f t="shared" si="88"/>
        <v>1160.59</v>
      </c>
      <c r="N191" s="14">
        <f t="shared" si="88"/>
        <v>1131.87</v>
      </c>
      <c r="O191" s="14">
        <f t="shared" si="88"/>
        <v>1143.59</v>
      </c>
      <c r="P191" s="14">
        <f t="shared" si="88"/>
        <v>1135.83</v>
      </c>
      <c r="Q191" s="14">
        <f t="shared" si="88"/>
        <v>1126.17</v>
      </c>
      <c r="R191" s="14">
        <f t="shared" si="88"/>
        <v>1156.35</v>
      </c>
      <c r="S191" s="14">
        <f t="shared" si="88"/>
        <v>1144.28</v>
      </c>
      <c r="T191" s="14">
        <f t="shared" si="88"/>
        <v>1179.8</v>
      </c>
      <c r="U191" s="14">
        <f t="shared" si="88"/>
        <v>1186.92</v>
      </c>
      <c r="V191" s="14">
        <f t="shared" si="88"/>
        <v>1121.72</v>
      </c>
      <c r="W191" s="14">
        <f t="shared" si="88"/>
        <v>1059.32</v>
      </c>
      <c r="X191" s="14">
        <f t="shared" si="88"/>
        <v>937.17</v>
      </c>
      <c r="Y191" s="14">
        <f t="shared" si="88"/>
        <v>762.28</v>
      </c>
    </row>
    <row r="192" spans="1:25" ht="15.75">
      <c r="A192" s="9">
        <f>'ноябрь 2012 ДЭ'!A192</f>
        <v>41243</v>
      </c>
      <c r="B192" s="14">
        <f aca="true" t="shared" si="89" ref="B192:Y192">B93</f>
        <v>626.46</v>
      </c>
      <c r="C192" s="14">
        <f t="shared" si="89"/>
        <v>615.26</v>
      </c>
      <c r="D192" s="14">
        <f t="shared" si="89"/>
        <v>610.74</v>
      </c>
      <c r="E192" s="14">
        <f t="shared" si="89"/>
        <v>604.91</v>
      </c>
      <c r="F192" s="14">
        <f t="shared" si="89"/>
        <v>611.03</v>
      </c>
      <c r="G192" s="14">
        <f t="shared" si="89"/>
        <v>617.8</v>
      </c>
      <c r="H192" s="14">
        <f t="shared" si="89"/>
        <v>719.9</v>
      </c>
      <c r="I192" s="14">
        <f t="shared" si="89"/>
        <v>958.83</v>
      </c>
      <c r="J192" s="14">
        <f t="shared" si="89"/>
        <v>1103.14</v>
      </c>
      <c r="K192" s="14">
        <f t="shared" si="89"/>
        <v>1153.42</v>
      </c>
      <c r="L192" s="14">
        <f t="shared" si="89"/>
        <v>1165.94</v>
      </c>
      <c r="M192" s="14">
        <f t="shared" si="89"/>
        <v>1162.91</v>
      </c>
      <c r="N192" s="14">
        <f t="shared" si="89"/>
        <v>1136.29</v>
      </c>
      <c r="O192" s="14">
        <f t="shared" si="89"/>
        <v>1144.44</v>
      </c>
      <c r="P192" s="14">
        <f t="shared" si="89"/>
        <v>1133.15</v>
      </c>
      <c r="Q192" s="14">
        <f t="shared" si="89"/>
        <v>1124.74</v>
      </c>
      <c r="R192" s="14">
        <f t="shared" si="89"/>
        <v>1131.52</v>
      </c>
      <c r="S192" s="14">
        <f t="shared" si="89"/>
        <v>1133.33</v>
      </c>
      <c r="T192" s="14">
        <f t="shared" si="89"/>
        <v>1169.05</v>
      </c>
      <c r="U192" s="14">
        <f t="shared" si="89"/>
        <v>1172.56</v>
      </c>
      <c r="V192" s="14">
        <f t="shared" si="89"/>
        <v>1109.07</v>
      </c>
      <c r="W192" s="14">
        <f t="shared" si="89"/>
        <v>1054.06</v>
      </c>
      <c r="X192" s="14">
        <f t="shared" si="89"/>
        <v>935.77</v>
      </c>
      <c r="Y192" s="14">
        <f t="shared" si="89"/>
        <v>776.45</v>
      </c>
    </row>
    <row r="193" ht="12.75">
      <c r="A193" s="5"/>
    </row>
    <row r="194" spans="1:8" ht="18">
      <c r="A194" s="96" t="s">
        <v>49</v>
      </c>
      <c r="B194" s="96"/>
      <c r="C194" s="96"/>
      <c r="D194" s="96"/>
      <c r="E194" s="96"/>
      <c r="F194" s="95" t="str">
        <f>'ноябрь 2012 ДЭ'!F194</f>
        <v>281066,48</v>
      </c>
      <c r="G194" s="95"/>
      <c r="H194" s="15" t="s">
        <v>50</v>
      </c>
    </row>
    <row r="195" ht="12.75">
      <c r="A195" s="5"/>
    </row>
    <row r="196" ht="12.75">
      <c r="A196" s="5"/>
    </row>
    <row r="197" spans="6:18" ht="20.25">
      <c r="F197" s="75" t="s">
        <v>51</v>
      </c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</row>
    <row r="198" spans="1:24" ht="39.75" customHeight="1">
      <c r="A198" s="93" t="s">
        <v>141</v>
      </c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</row>
    <row r="199" spans="1:20" ht="18">
      <c r="A199" s="50" t="s">
        <v>140</v>
      </c>
      <c r="P199" s="8"/>
      <c r="Q199" s="8"/>
      <c r="R199" s="8"/>
      <c r="S199" s="8"/>
      <c r="T199" s="8"/>
    </row>
    <row r="200" spans="1:25" ht="15.75">
      <c r="A200" s="68" t="s">
        <v>13</v>
      </c>
      <c r="B200" s="68" t="s">
        <v>45</v>
      </c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</row>
    <row r="201" spans="1:25" ht="31.5">
      <c r="A201" s="68"/>
      <c r="B201" s="6" t="s">
        <v>14</v>
      </c>
      <c r="C201" s="6" t="s">
        <v>15</v>
      </c>
      <c r="D201" s="6" t="s">
        <v>16</v>
      </c>
      <c r="E201" s="6" t="s">
        <v>17</v>
      </c>
      <c r="F201" s="6" t="s">
        <v>18</v>
      </c>
      <c r="G201" s="6" t="s">
        <v>19</v>
      </c>
      <c r="H201" s="6" t="s">
        <v>20</v>
      </c>
      <c r="I201" s="6" t="s">
        <v>21</v>
      </c>
      <c r="J201" s="6" t="s">
        <v>22</v>
      </c>
      <c r="K201" s="6" t="s">
        <v>23</v>
      </c>
      <c r="L201" s="6" t="s">
        <v>24</v>
      </c>
      <c r="M201" s="6" t="s">
        <v>25</v>
      </c>
      <c r="N201" s="6" t="s">
        <v>26</v>
      </c>
      <c r="O201" s="6" t="s">
        <v>27</v>
      </c>
      <c r="P201" s="6" t="s">
        <v>28</v>
      </c>
      <c r="Q201" s="6" t="s">
        <v>29</v>
      </c>
      <c r="R201" s="6" t="s">
        <v>30</v>
      </c>
      <c r="S201" s="6" t="s">
        <v>31</v>
      </c>
      <c r="T201" s="6" t="s">
        <v>32</v>
      </c>
      <c r="U201" s="6" t="s">
        <v>33</v>
      </c>
      <c r="V201" s="6" t="s">
        <v>34</v>
      </c>
      <c r="W201" s="6" t="s">
        <v>35</v>
      </c>
      <c r="X201" s="6" t="s">
        <v>36</v>
      </c>
      <c r="Y201" s="6" t="s">
        <v>37</v>
      </c>
    </row>
    <row r="202" spans="1:25" ht="15.75">
      <c r="A202" s="9">
        <f>'ноябрь 2012 ДЭ'!A202</f>
        <v>41214</v>
      </c>
      <c r="B202" s="14">
        <f aca="true" t="shared" si="90" ref="B202:Y202">B64</f>
        <v>806.64</v>
      </c>
      <c r="C202" s="14">
        <f t="shared" si="90"/>
        <v>736.02</v>
      </c>
      <c r="D202" s="14">
        <f t="shared" si="90"/>
        <v>667.49</v>
      </c>
      <c r="E202" s="14">
        <f t="shared" si="90"/>
        <v>629.87</v>
      </c>
      <c r="F202" s="14">
        <f t="shared" si="90"/>
        <v>661.06</v>
      </c>
      <c r="G202" s="14">
        <f t="shared" si="90"/>
        <v>765.51</v>
      </c>
      <c r="H202" s="14">
        <f t="shared" si="90"/>
        <v>812.12</v>
      </c>
      <c r="I202" s="14">
        <f t="shared" si="90"/>
        <v>1043.9</v>
      </c>
      <c r="J202" s="14">
        <f t="shared" si="90"/>
        <v>1175.29</v>
      </c>
      <c r="K202" s="14">
        <f t="shared" si="90"/>
        <v>1206.96</v>
      </c>
      <c r="L202" s="14">
        <f t="shared" si="90"/>
        <v>1222.55</v>
      </c>
      <c r="M202" s="14">
        <f t="shared" si="90"/>
        <v>1251.04</v>
      </c>
      <c r="N202" s="14">
        <f t="shared" si="90"/>
        <v>1220.54</v>
      </c>
      <c r="O202" s="14">
        <f t="shared" si="90"/>
        <v>1225.69</v>
      </c>
      <c r="P202" s="14">
        <f t="shared" si="90"/>
        <v>1204.59</v>
      </c>
      <c r="Q202" s="14">
        <f t="shared" si="90"/>
        <v>1202.24</v>
      </c>
      <c r="R202" s="14">
        <f t="shared" si="90"/>
        <v>1202.32</v>
      </c>
      <c r="S202" s="14">
        <f t="shared" si="90"/>
        <v>1201.58</v>
      </c>
      <c r="T202" s="14">
        <f t="shared" si="90"/>
        <v>1271.31</v>
      </c>
      <c r="U202" s="14">
        <f t="shared" si="90"/>
        <v>1269.53</v>
      </c>
      <c r="V202" s="14">
        <f t="shared" si="90"/>
        <v>1271.48</v>
      </c>
      <c r="W202" s="14">
        <f t="shared" si="90"/>
        <v>1254.67</v>
      </c>
      <c r="X202" s="14">
        <f t="shared" si="90"/>
        <v>1183.98</v>
      </c>
      <c r="Y202" s="14">
        <f t="shared" si="90"/>
        <v>943.87</v>
      </c>
    </row>
    <row r="203" spans="1:25" ht="15.75">
      <c r="A203" s="9">
        <f>'ноябрь 2012 ДЭ'!A203</f>
        <v>41215</v>
      </c>
      <c r="B203" s="14">
        <f aca="true" t="shared" si="91" ref="B203:Y203">B65</f>
        <v>851.8</v>
      </c>
      <c r="C203" s="14">
        <f t="shared" si="91"/>
        <v>732.94</v>
      </c>
      <c r="D203" s="14">
        <f t="shared" si="91"/>
        <v>667.82</v>
      </c>
      <c r="E203" s="14">
        <f t="shared" si="91"/>
        <v>679.89</v>
      </c>
      <c r="F203" s="14">
        <f t="shared" si="91"/>
        <v>691.97</v>
      </c>
      <c r="G203" s="14">
        <f t="shared" si="91"/>
        <v>771.14</v>
      </c>
      <c r="H203" s="14">
        <f t="shared" si="91"/>
        <v>883.36</v>
      </c>
      <c r="I203" s="14">
        <f t="shared" si="91"/>
        <v>1081.35</v>
      </c>
      <c r="J203" s="14">
        <f t="shared" si="91"/>
        <v>1240.54</v>
      </c>
      <c r="K203" s="14">
        <f t="shared" si="91"/>
        <v>1346.13</v>
      </c>
      <c r="L203" s="14">
        <f t="shared" si="91"/>
        <v>1408.25</v>
      </c>
      <c r="M203" s="14">
        <f t="shared" si="91"/>
        <v>1429.41</v>
      </c>
      <c r="N203" s="14">
        <f t="shared" si="91"/>
        <v>1419.21</v>
      </c>
      <c r="O203" s="14">
        <f t="shared" si="91"/>
        <v>1419.95</v>
      </c>
      <c r="P203" s="14">
        <f t="shared" si="91"/>
        <v>1376.1</v>
      </c>
      <c r="Q203" s="14">
        <f t="shared" si="91"/>
        <v>1293.09</v>
      </c>
      <c r="R203" s="14">
        <f t="shared" si="91"/>
        <v>1253.63</v>
      </c>
      <c r="S203" s="14">
        <f t="shared" si="91"/>
        <v>1255.14</v>
      </c>
      <c r="T203" s="14">
        <f t="shared" si="91"/>
        <v>1414.3</v>
      </c>
      <c r="U203" s="14">
        <f t="shared" si="91"/>
        <v>1428.08</v>
      </c>
      <c r="V203" s="14">
        <f t="shared" si="91"/>
        <v>1430.43</v>
      </c>
      <c r="W203" s="14">
        <f t="shared" si="91"/>
        <v>1404.96</v>
      </c>
      <c r="X203" s="14">
        <f t="shared" si="91"/>
        <v>1195.71</v>
      </c>
      <c r="Y203" s="14">
        <f t="shared" si="91"/>
        <v>1038.07</v>
      </c>
    </row>
    <row r="204" spans="1:25" ht="15.75">
      <c r="A204" s="9">
        <f>'ноябрь 2012 ДЭ'!A204</f>
        <v>41216</v>
      </c>
      <c r="B204" s="14">
        <f aca="true" t="shared" si="92" ref="B204:Y204">B66</f>
        <v>890.61</v>
      </c>
      <c r="C204" s="14">
        <f t="shared" si="92"/>
        <v>784.85</v>
      </c>
      <c r="D204" s="14">
        <f t="shared" si="92"/>
        <v>763.22</v>
      </c>
      <c r="E204" s="14">
        <f t="shared" si="92"/>
        <v>756.65</v>
      </c>
      <c r="F204" s="14">
        <f t="shared" si="92"/>
        <v>730.1</v>
      </c>
      <c r="G204" s="14">
        <f t="shared" si="92"/>
        <v>775.96</v>
      </c>
      <c r="H204" s="14">
        <f t="shared" si="92"/>
        <v>897.12</v>
      </c>
      <c r="I204" s="14">
        <f t="shared" si="92"/>
        <v>960.21</v>
      </c>
      <c r="J204" s="14">
        <f t="shared" si="92"/>
        <v>1072.89</v>
      </c>
      <c r="K204" s="14">
        <f t="shared" si="92"/>
        <v>1142.59</v>
      </c>
      <c r="L204" s="14">
        <f t="shared" si="92"/>
        <v>1180.91</v>
      </c>
      <c r="M204" s="14">
        <f t="shared" si="92"/>
        <v>1188.85</v>
      </c>
      <c r="N204" s="14">
        <f t="shared" si="92"/>
        <v>1176.41</v>
      </c>
      <c r="O204" s="14">
        <f t="shared" si="92"/>
        <v>1172.18</v>
      </c>
      <c r="P204" s="14">
        <f t="shared" si="92"/>
        <v>1168.26</v>
      </c>
      <c r="Q204" s="14">
        <f t="shared" si="92"/>
        <v>1166.52</v>
      </c>
      <c r="R204" s="14">
        <f t="shared" si="92"/>
        <v>1167.62</v>
      </c>
      <c r="S204" s="14">
        <f t="shared" si="92"/>
        <v>1204.75</v>
      </c>
      <c r="T204" s="14">
        <f t="shared" si="92"/>
        <v>1271.25</v>
      </c>
      <c r="U204" s="14">
        <f t="shared" si="92"/>
        <v>1291.99</v>
      </c>
      <c r="V204" s="14">
        <f t="shared" si="92"/>
        <v>1277.99</v>
      </c>
      <c r="W204" s="14">
        <f t="shared" si="92"/>
        <v>1244.27</v>
      </c>
      <c r="X204" s="14">
        <f t="shared" si="92"/>
        <v>1176.12</v>
      </c>
      <c r="Y204" s="14">
        <f t="shared" si="92"/>
        <v>1083.76</v>
      </c>
    </row>
    <row r="205" spans="1:25" ht="15.75">
      <c r="A205" s="9">
        <f>'ноябрь 2012 ДЭ'!A205</f>
        <v>41217</v>
      </c>
      <c r="B205" s="14">
        <f aca="true" t="shared" si="93" ref="B205:Y205">B67</f>
        <v>993.35</v>
      </c>
      <c r="C205" s="14">
        <f t="shared" si="93"/>
        <v>823.56</v>
      </c>
      <c r="D205" s="14">
        <f t="shared" si="93"/>
        <v>761.3</v>
      </c>
      <c r="E205" s="14">
        <f t="shared" si="93"/>
        <v>750.35</v>
      </c>
      <c r="F205" s="14">
        <f t="shared" si="93"/>
        <v>726.86</v>
      </c>
      <c r="G205" s="14">
        <f t="shared" si="93"/>
        <v>742.65</v>
      </c>
      <c r="H205" s="14">
        <f t="shared" si="93"/>
        <v>829.03</v>
      </c>
      <c r="I205" s="14">
        <f t="shared" si="93"/>
        <v>915.99</v>
      </c>
      <c r="J205" s="14">
        <f t="shared" si="93"/>
        <v>989.86</v>
      </c>
      <c r="K205" s="14">
        <f t="shared" si="93"/>
        <v>1056.66</v>
      </c>
      <c r="L205" s="14">
        <f t="shared" si="93"/>
        <v>1111.69</v>
      </c>
      <c r="M205" s="14">
        <f t="shared" si="93"/>
        <v>1139.17</v>
      </c>
      <c r="N205" s="14">
        <f t="shared" si="93"/>
        <v>1143.99</v>
      </c>
      <c r="O205" s="14">
        <f t="shared" si="93"/>
        <v>1140.68</v>
      </c>
      <c r="P205" s="14">
        <f t="shared" si="93"/>
        <v>1143.52</v>
      </c>
      <c r="Q205" s="14">
        <f t="shared" si="93"/>
        <v>1159.84</v>
      </c>
      <c r="R205" s="14">
        <f t="shared" si="93"/>
        <v>1201.95</v>
      </c>
      <c r="S205" s="14">
        <f t="shared" si="93"/>
        <v>1225.11</v>
      </c>
      <c r="T205" s="14">
        <f t="shared" si="93"/>
        <v>1299.35</v>
      </c>
      <c r="U205" s="14">
        <f t="shared" si="93"/>
        <v>1308.09</v>
      </c>
      <c r="V205" s="14">
        <f t="shared" si="93"/>
        <v>1262.67</v>
      </c>
      <c r="W205" s="14">
        <f t="shared" si="93"/>
        <v>1231.42</v>
      </c>
      <c r="X205" s="14">
        <f t="shared" si="93"/>
        <v>1119.58</v>
      </c>
      <c r="Y205" s="14">
        <f t="shared" si="93"/>
        <v>1030.22</v>
      </c>
    </row>
    <row r="206" spans="1:25" ht="15.75">
      <c r="A206" s="9">
        <f>'ноябрь 2012 ДЭ'!A206</f>
        <v>41218</v>
      </c>
      <c r="B206" s="14">
        <f aca="true" t="shared" si="94" ref="B206:Y206">B68</f>
        <v>924.17</v>
      </c>
      <c r="C206" s="14">
        <f t="shared" si="94"/>
        <v>840.39</v>
      </c>
      <c r="D206" s="14">
        <f t="shared" si="94"/>
        <v>768.15</v>
      </c>
      <c r="E206" s="14">
        <f t="shared" si="94"/>
        <v>729.94</v>
      </c>
      <c r="F206" s="14">
        <f t="shared" si="94"/>
        <v>724.05</v>
      </c>
      <c r="G206" s="14">
        <f t="shared" si="94"/>
        <v>708.85</v>
      </c>
      <c r="H206" s="14">
        <f t="shared" si="94"/>
        <v>737.23</v>
      </c>
      <c r="I206" s="14">
        <f t="shared" si="94"/>
        <v>847.31</v>
      </c>
      <c r="J206" s="14">
        <f t="shared" si="94"/>
        <v>944.13</v>
      </c>
      <c r="K206" s="14">
        <f t="shared" si="94"/>
        <v>1020.63</v>
      </c>
      <c r="L206" s="14">
        <f t="shared" si="94"/>
        <v>1060.08</v>
      </c>
      <c r="M206" s="14">
        <f t="shared" si="94"/>
        <v>1109.88</v>
      </c>
      <c r="N206" s="14">
        <f t="shared" si="94"/>
        <v>1086.55</v>
      </c>
      <c r="O206" s="14">
        <f t="shared" si="94"/>
        <v>1103.01</v>
      </c>
      <c r="P206" s="14">
        <f t="shared" si="94"/>
        <v>1113.28</v>
      </c>
      <c r="Q206" s="14">
        <f t="shared" si="94"/>
        <v>1144.07</v>
      </c>
      <c r="R206" s="14">
        <f t="shared" si="94"/>
        <v>1175.21</v>
      </c>
      <c r="S206" s="14">
        <f t="shared" si="94"/>
        <v>1196.96</v>
      </c>
      <c r="T206" s="14">
        <f t="shared" si="94"/>
        <v>1249.98</v>
      </c>
      <c r="U206" s="14">
        <f t="shared" si="94"/>
        <v>1258.76</v>
      </c>
      <c r="V206" s="14">
        <f t="shared" si="94"/>
        <v>1227.19</v>
      </c>
      <c r="W206" s="14">
        <f t="shared" si="94"/>
        <v>1219.69</v>
      </c>
      <c r="X206" s="14">
        <f t="shared" si="94"/>
        <v>1113.42</v>
      </c>
      <c r="Y206" s="14">
        <f t="shared" si="94"/>
        <v>946.18</v>
      </c>
    </row>
    <row r="207" spans="1:25" ht="15.75">
      <c r="A207" s="9">
        <f>'ноябрь 2012 ДЭ'!A207</f>
        <v>41219</v>
      </c>
      <c r="B207" s="14">
        <f aca="true" t="shared" si="95" ref="B207:Y207">B69</f>
        <v>820.11</v>
      </c>
      <c r="C207" s="14">
        <f t="shared" si="95"/>
        <v>766.05</v>
      </c>
      <c r="D207" s="14">
        <f t="shared" si="95"/>
        <v>712.11</v>
      </c>
      <c r="E207" s="14">
        <f t="shared" si="95"/>
        <v>649.13</v>
      </c>
      <c r="F207" s="14">
        <f t="shared" si="95"/>
        <v>672.37</v>
      </c>
      <c r="G207" s="14">
        <f t="shared" si="95"/>
        <v>712.72</v>
      </c>
      <c r="H207" s="14">
        <f t="shared" si="95"/>
        <v>878.37</v>
      </c>
      <c r="I207" s="14">
        <f t="shared" si="95"/>
        <v>1039.39</v>
      </c>
      <c r="J207" s="14">
        <f t="shared" si="95"/>
        <v>1170.25</v>
      </c>
      <c r="K207" s="14">
        <f t="shared" si="95"/>
        <v>1197.58</v>
      </c>
      <c r="L207" s="14">
        <f t="shared" si="95"/>
        <v>1206.81</v>
      </c>
      <c r="M207" s="14">
        <f t="shared" si="95"/>
        <v>1214.86</v>
      </c>
      <c r="N207" s="14">
        <f t="shared" si="95"/>
        <v>1193.48</v>
      </c>
      <c r="O207" s="14">
        <f t="shared" si="95"/>
        <v>1212.43</v>
      </c>
      <c r="P207" s="14">
        <f t="shared" si="95"/>
        <v>1196.41</v>
      </c>
      <c r="Q207" s="14">
        <f t="shared" si="95"/>
        <v>1193.35</v>
      </c>
      <c r="R207" s="14">
        <f t="shared" si="95"/>
        <v>1192.61</v>
      </c>
      <c r="S207" s="14">
        <f t="shared" si="95"/>
        <v>1199.32</v>
      </c>
      <c r="T207" s="14">
        <f t="shared" si="95"/>
        <v>1241.14</v>
      </c>
      <c r="U207" s="14">
        <f t="shared" si="95"/>
        <v>1237.53</v>
      </c>
      <c r="V207" s="14">
        <f t="shared" si="95"/>
        <v>1230.75</v>
      </c>
      <c r="W207" s="14">
        <f t="shared" si="95"/>
        <v>1214.59</v>
      </c>
      <c r="X207" s="14">
        <f t="shared" si="95"/>
        <v>1087.52</v>
      </c>
      <c r="Y207" s="14">
        <f t="shared" si="95"/>
        <v>869.2</v>
      </c>
    </row>
    <row r="208" spans="1:25" ht="15.75">
      <c r="A208" s="9">
        <f>'ноябрь 2012 ДЭ'!A208</f>
        <v>41220</v>
      </c>
      <c r="B208" s="14">
        <f aca="true" t="shared" si="96" ref="B208:Y208">B70</f>
        <v>730.26</v>
      </c>
      <c r="C208" s="14">
        <f t="shared" si="96"/>
        <v>701.78</v>
      </c>
      <c r="D208" s="14">
        <f t="shared" si="96"/>
        <v>641.6</v>
      </c>
      <c r="E208" s="14">
        <f t="shared" si="96"/>
        <v>622.47</v>
      </c>
      <c r="F208" s="14">
        <f t="shared" si="96"/>
        <v>541.57</v>
      </c>
      <c r="G208" s="14">
        <f t="shared" si="96"/>
        <v>627.27</v>
      </c>
      <c r="H208" s="14">
        <f t="shared" si="96"/>
        <v>834.36</v>
      </c>
      <c r="I208" s="14">
        <f t="shared" si="96"/>
        <v>1021.91</v>
      </c>
      <c r="J208" s="14">
        <f t="shared" si="96"/>
        <v>1185.49</v>
      </c>
      <c r="K208" s="14">
        <f t="shared" si="96"/>
        <v>1216.9</v>
      </c>
      <c r="L208" s="14">
        <f t="shared" si="96"/>
        <v>1222.84</v>
      </c>
      <c r="M208" s="14">
        <f t="shared" si="96"/>
        <v>1244.69</v>
      </c>
      <c r="N208" s="14">
        <f t="shared" si="96"/>
        <v>1219.35</v>
      </c>
      <c r="O208" s="14">
        <f t="shared" si="96"/>
        <v>1234.46</v>
      </c>
      <c r="P208" s="14">
        <f t="shared" si="96"/>
        <v>1213.8</v>
      </c>
      <c r="Q208" s="14">
        <f t="shared" si="96"/>
        <v>1209.76</v>
      </c>
      <c r="R208" s="14">
        <f t="shared" si="96"/>
        <v>1203.44</v>
      </c>
      <c r="S208" s="14">
        <f t="shared" si="96"/>
        <v>1198.92</v>
      </c>
      <c r="T208" s="14">
        <f t="shared" si="96"/>
        <v>1242.24</v>
      </c>
      <c r="U208" s="14">
        <f t="shared" si="96"/>
        <v>1244.08</v>
      </c>
      <c r="V208" s="14">
        <f t="shared" si="96"/>
        <v>1246.48</v>
      </c>
      <c r="W208" s="14">
        <f t="shared" si="96"/>
        <v>1205.44</v>
      </c>
      <c r="X208" s="14">
        <f t="shared" si="96"/>
        <v>1076.88</v>
      </c>
      <c r="Y208" s="14">
        <f t="shared" si="96"/>
        <v>880.34</v>
      </c>
    </row>
    <row r="209" spans="1:25" ht="15.75">
      <c r="A209" s="9">
        <f>'ноябрь 2012 ДЭ'!A209</f>
        <v>41221</v>
      </c>
      <c r="B209" s="14">
        <f aca="true" t="shared" si="97" ref="B209:Y209">B71</f>
        <v>716.65</v>
      </c>
      <c r="C209" s="14">
        <f t="shared" si="97"/>
        <v>690.74</v>
      </c>
      <c r="D209" s="14">
        <f t="shared" si="97"/>
        <v>642.61</v>
      </c>
      <c r="E209" s="14">
        <f t="shared" si="97"/>
        <v>60.31</v>
      </c>
      <c r="F209" s="14">
        <f t="shared" si="97"/>
        <v>522.73</v>
      </c>
      <c r="G209" s="14">
        <f t="shared" si="97"/>
        <v>523.51</v>
      </c>
      <c r="H209" s="14">
        <f t="shared" si="97"/>
        <v>812.03</v>
      </c>
      <c r="I209" s="14">
        <f t="shared" si="97"/>
        <v>1041.95</v>
      </c>
      <c r="J209" s="14">
        <f t="shared" si="97"/>
        <v>1166.88</v>
      </c>
      <c r="K209" s="14">
        <f t="shared" si="97"/>
        <v>1191.57</v>
      </c>
      <c r="L209" s="14">
        <f t="shared" si="97"/>
        <v>1195.44</v>
      </c>
      <c r="M209" s="14">
        <f t="shared" si="97"/>
        <v>1214.41</v>
      </c>
      <c r="N209" s="14">
        <f t="shared" si="97"/>
        <v>1203.7</v>
      </c>
      <c r="O209" s="14">
        <f t="shared" si="97"/>
        <v>1203.81</v>
      </c>
      <c r="P209" s="14">
        <f t="shared" si="97"/>
        <v>1192.68</v>
      </c>
      <c r="Q209" s="14">
        <f t="shared" si="97"/>
        <v>1186.5</v>
      </c>
      <c r="R209" s="14">
        <f t="shared" si="97"/>
        <v>1182.9</v>
      </c>
      <c r="S209" s="14">
        <f t="shared" si="97"/>
        <v>1186.75</v>
      </c>
      <c r="T209" s="14">
        <f t="shared" si="97"/>
        <v>1231.95</v>
      </c>
      <c r="U209" s="14">
        <f t="shared" si="97"/>
        <v>1215.02</v>
      </c>
      <c r="V209" s="14">
        <f t="shared" si="97"/>
        <v>1203.98</v>
      </c>
      <c r="W209" s="14">
        <f t="shared" si="97"/>
        <v>1191.64</v>
      </c>
      <c r="X209" s="14">
        <f t="shared" si="97"/>
        <v>1085.04</v>
      </c>
      <c r="Y209" s="14">
        <f t="shared" si="97"/>
        <v>906.66</v>
      </c>
    </row>
    <row r="210" spans="1:25" ht="15.75">
      <c r="A210" s="9">
        <f>'ноябрь 2012 ДЭ'!A210</f>
        <v>41222</v>
      </c>
      <c r="B210" s="14">
        <f aca="true" t="shared" si="98" ref="B210:Y210">B72</f>
        <v>759.29</v>
      </c>
      <c r="C210" s="14">
        <f t="shared" si="98"/>
        <v>672.82</v>
      </c>
      <c r="D210" s="14">
        <f t="shared" si="98"/>
        <v>630.09</v>
      </c>
      <c r="E210" s="14">
        <f t="shared" si="98"/>
        <v>60.31</v>
      </c>
      <c r="F210" s="14">
        <f t="shared" si="98"/>
        <v>236.74</v>
      </c>
      <c r="G210" s="14">
        <f t="shared" si="98"/>
        <v>609.56</v>
      </c>
      <c r="H210" s="14">
        <f t="shared" si="98"/>
        <v>833.42</v>
      </c>
      <c r="I210" s="14">
        <f t="shared" si="98"/>
        <v>1052.61</v>
      </c>
      <c r="J210" s="14">
        <f t="shared" si="98"/>
        <v>1196.79</v>
      </c>
      <c r="K210" s="14">
        <f t="shared" si="98"/>
        <v>1254.96</v>
      </c>
      <c r="L210" s="14">
        <f t="shared" si="98"/>
        <v>1259.81</v>
      </c>
      <c r="M210" s="14">
        <f t="shared" si="98"/>
        <v>1275.33</v>
      </c>
      <c r="N210" s="14">
        <f t="shared" si="98"/>
        <v>1247.87</v>
      </c>
      <c r="O210" s="14">
        <f t="shared" si="98"/>
        <v>1257.28</v>
      </c>
      <c r="P210" s="14">
        <f t="shared" si="98"/>
        <v>1256.06</v>
      </c>
      <c r="Q210" s="14">
        <f t="shared" si="98"/>
        <v>1243.67</v>
      </c>
      <c r="R210" s="14">
        <f t="shared" si="98"/>
        <v>1233</v>
      </c>
      <c r="S210" s="14">
        <f t="shared" si="98"/>
        <v>1235.82</v>
      </c>
      <c r="T210" s="14">
        <f t="shared" si="98"/>
        <v>1287.22</v>
      </c>
      <c r="U210" s="14">
        <f t="shared" si="98"/>
        <v>1300.56</v>
      </c>
      <c r="V210" s="14">
        <f t="shared" si="98"/>
        <v>1265.68</v>
      </c>
      <c r="W210" s="14">
        <f t="shared" si="98"/>
        <v>1223.96</v>
      </c>
      <c r="X210" s="14">
        <f t="shared" si="98"/>
        <v>1143.04</v>
      </c>
      <c r="Y210" s="14">
        <f t="shared" si="98"/>
        <v>983.82</v>
      </c>
    </row>
    <row r="211" spans="1:25" ht="15.75">
      <c r="A211" s="9">
        <f>'ноябрь 2012 ДЭ'!A211</f>
        <v>41223</v>
      </c>
      <c r="B211" s="14">
        <f aca="true" t="shared" si="99" ref="B211:Y211">B73</f>
        <v>787.84</v>
      </c>
      <c r="C211" s="14">
        <f t="shared" si="99"/>
        <v>720.15</v>
      </c>
      <c r="D211" s="14">
        <f t="shared" si="99"/>
        <v>665.29</v>
      </c>
      <c r="E211" s="14">
        <f t="shared" si="99"/>
        <v>647.94</v>
      </c>
      <c r="F211" s="14">
        <f t="shared" si="99"/>
        <v>643.12</v>
      </c>
      <c r="G211" s="14">
        <f t="shared" si="99"/>
        <v>661.27</v>
      </c>
      <c r="H211" s="14">
        <f t="shared" si="99"/>
        <v>728.36</v>
      </c>
      <c r="I211" s="14">
        <f t="shared" si="99"/>
        <v>809.73</v>
      </c>
      <c r="J211" s="14">
        <f t="shared" si="99"/>
        <v>972.31</v>
      </c>
      <c r="K211" s="14">
        <f t="shared" si="99"/>
        <v>1042.86</v>
      </c>
      <c r="L211" s="14">
        <f t="shared" si="99"/>
        <v>1077.17</v>
      </c>
      <c r="M211" s="14">
        <f t="shared" si="99"/>
        <v>1083.14</v>
      </c>
      <c r="N211" s="14">
        <f t="shared" si="99"/>
        <v>1082.87</v>
      </c>
      <c r="O211" s="14">
        <f t="shared" si="99"/>
        <v>1082.08</v>
      </c>
      <c r="P211" s="14">
        <f t="shared" si="99"/>
        <v>1073.38</v>
      </c>
      <c r="Q211" s="14">
        <f t="shared" si="99"/>
        <v>1070.62</v>
      </c>
      <c r="R211" s="14">
        <f t="shared" si="99"/>
        <v>1064.43</v>
      </c>
      <c r="S211" s="14">
        <f t="shared" si="99"/>
        <v>1111.73</v>
      </c>
      <c r="T211" s="14">
        <f t="shared" si="99"/>
        <v>1187.82</v>
      </c>
      <c r="U211" s="14">
        <f t="shared" si="99"/>
        <v>1182.32</v>
      </c>
      <c r="V211" s="14">
        <f t="shared" si="99"/>
        <v>1148.1</v>
      </c>
      <c r="W211" s="14">
        <f t="shared" si="99"/>
        <v>1096.41</v>
      </c>
      <c r="X211" s="14">
        <f t="shared" si="99"/>
        <v>1029.7</v>
      </c>
      <c r="Y211" s="14">
        <f t="shared" si="99"/>
        <v>840.95</v>
      </c>
    </row>
    <row r="212" spans="1:25" ht="15.75">
      <c r="A212" s="9">
        <f>'ноябрь 2012 ДЭ'!A212</f>
        <v>41224</v>
      </c>
      <c r="B212" s="14">
        <f aca="true" t="shared" si="100" ref="B212:Y212">B74</f>
        <v>720.28</v>
      </c>
      <c r="C212" s="14">
        <f t="shared" si="100"/>
        <v>663.05</v>
      </c>
      <c r="D212" s="14">
        <f t="shared" si="100"/>
        <v>633.34</v>
      </c>
      <c r="E212" s="14">
        <f t="shared" si="100"/>
        <v>554.99</v>
      </c>
      <c r="F212" s="14">
        <f t="shared" si="100"/>
        <v>545.31</v>
      </c>
      <c r="G212" s="14">
        <f t="shared" si="100"/>
        <v>615.35</v>
      </c>
      <c r="H212" s="14">
        <f t="shared" si="100"/>
        <v>109.03</v>
      </c>
      <c r="I212" s="14">
        <f t="shared" si="100"/>
        <v>651.1</v>
      </c>
      <c r="J212" s="14">
        <f t="shared" si="100"/>
        <v>799.9</v>
      </c>
      <c r="K212" s="14">
        <f t="shared" si="100"/>
        <v>931.78</v>
      </c>
      <c r="L212" s="14">
        <f t="shared" si="100"/>
        <v>1001.28</v>
      </c>
      <c r="M212" s="14">
        <f t="shared" si="100"/>
        <v>1013.48</v>
      </c>
      <c r="N212" s="14">
        <f t="shared" si="100"/>
        <v>1013.81</v>
      </c>
      <c r="O212" s="14">
        <f t="shared" si="100"/>
        <v>1013.52</v>
      </c>
      <c r="P212" s="14">
        <f t="shared" si="100"/>
        <v>1013.02</v>
      </c>
      <c r="Q212" s="14">
        <f t="shared" si="100"/>
        <v>1014.11</v>
      </c>
      <c r="R212" s="14">
        <f t="shared" si="100"/>
        <v>1023.64</v>
      </c>
      <c r="S212" s="14">
        <f t="shared" si="100"/>
        <v>1047.32</v>
      </c>
      <c r="T212" s="14">
        <f t="shared" si="100"/>
        <v>1142.29</v>
      </c>
      <c r="U212" s="14">
        <f t="shared" si="100"/>
        <v>1156.54</v>
      </c>
      <c r="V212" s="14">
        <f t="shared" si="100"/>
        <v>1137.05</v>
      </c>
      <c r="W212" s="14">
        <f t="shared" si="100"/>
        <v>1062.26</v>
      </c>
      <c r="X212" s="14">
        <f t="shared" si="100"/>
        <v>1020.44</v>
      </c>
      <c r="Y212" s="14">
        <f t="shared" si="100"/>
        <v>812.39</v>
      </c>
    </row>
    <row r="213" spans="1:25" ht="15.75">
      <c r="A213" s="9">
        <f>'ноябрь 2012 ДЭ'!A213</f>
        <v>41225</v>
      </c>
      <c r="B213" s="14">
        <f aca="true" t="shared" si="101" ref="B213:Y213">B75</f>
        <v>726.2</v>
      </c>
      <c r="C213" s="14">
        <f t="shared" si="101"/>
        <v>635.93</v>
      </c>
      <c r="D213" s="14">
        <f t="shared" si="101"/>
        <v>598.16</v>
      </c>
      <c r="E213" s="14">
        <f t="shared" si="101"/>
        <v>592.12</v>
      </c>
      <c r="F213" s="14">
        <f t="shared" si="101"/>
        <v>620.69</v>
      </c>
      <c r="G213" s="14">
        <f t="shared" si="101"/>
        <v>717.59</v>
      </c>
      <c r="H213" s="14">
        <f t="shared" si="101"/>
        <v>865.21</v>
      </c>
      <c r="I213" s="14">
        <f t="shared" si="101"/>
        <v>1036.24</v>
      </c>
      <c r="J213" s="14">
        <f t="shared" si="101"/>
        <v>1168.08</v>
      </c>
      <c r="K213" s="14">
        <f t="shared" si="101"/>
        <v>1190.57</v>
      </c>
      <c r="L213" s="14">
        <f t="shared" si="101"/>
        <v>1203.97</v>
      </c>
      <c r="M213" s="14">
        <f t="shared" si="101"/>
        <v>1215.29</v>
      </c>
      <c r="N213" s="14">
        <f t="shared" si="101"/>
        <v>1184.27</v>
      </c>
      <c r="O213" s="14">
        <f t="shared" si="101"/>
        <v>1194.48</v>
      </c>
      <c r="P213" s="14">
        <f t="shared" si="101"/>
        <v>1185.99</v>
      </c>
      <c r="Q213" s="14">
        <f t="shared" si="101"/>
        <v>1176.72</v>
      </c>
      <c r="R213" s="14">
        <f t="shared" si="101"/>
        <v>1168.92</v>
      </c>
      <c r="S213" s="14">
        <f t="shared" si="101"/>
        <v>1171.63</v>
      </c>
      <c r="T213" s="14">
        <f t="shared" si="101"/>
        <v>1227.64</v>
      </c>
      <c r="U213" s="14">
        <f t="shared" si="101"/>
        <v>1228.96</v>
      </c>
      <c r="V213" s="14">
        <f t="shared" si="101"/>
        <v>1209.06</v>
      </c>
      <c r="W213" s="14">
        <f t="shared" si="101"/>
        <v>1192.23</v>
      </c>
      <c r="X213" s="14">
        <f t="shared" si="101"/>
        <v>1087.04</v>
      </c>
      <c r="Y213" s="14">
        <f t="shared" si="101"/>
        <v>929.29</v>
      </c>
    </row>
    <row r="214" spans="1:25" ht="15.75">
      <c r="A214" s="9">
        <f>'ноябрь 2012 ДЭ'!A214</f>
        <v>41226</v>
      </c>
      <c r="B214" s="14">
        <f aca="true" t="shared" si="102" ref="B214:Y214">B76</f>
        <v>776.47</v>
      </c>
      <c r="C214" s="14">
        <f t="shared" si="102"/>
        <v>703.23</v>
      </c>
      <c r="D214" s="14">
        <f t="shared" si="102"/>
        <v>645.82</v>
      </c>
      <c r="E214" s="14">
        <f t="shared" si="102"/>
        <v>651.02</v>
      </c>
      <c r="F214" s="14">
        <f t="shared" si="102"/>
        <v>672.31</v>
      </c>
      <c r="G214" s="14">
        <f t="shared" si="102"/>
        <v>795.88</v>
      </c>
      <c r="H214" s="14">
        <f t="shared" si="102"/>
        <v>908.96</v>
      </c>
      <c r="I214" s="14">
        <f t="shared" si="102"/>
        <v>1092.14</v>
      </c>
      <c r="J214" s="14">
        <f t="shared" si="102"/>
        <v>1203.68</v>
      </c>
      <c r="K214" s="14">
        <f t="shared" si="102"/>
        <v>1263.81</v>
      </c>
      <c r="L214" s="14">
        <f t="shared" si="102"/>
        <v>1272.92</v>
      </c>
      <c r="M214" s="14">
        <f t="shared" si="102"/>
        <v>1305.45</v>
      </c>
      <c r="N214" s="14">
        <f t="shared" si="102"/>
        <v>1249.54</v>
      </c>
      <c r="O214" s="14">
        <f t="shared" si="102"/>
        <v>1260.15</v>
      </c>
      <c r="P214" s="14">
        <f t="shared" si="102"/>
        <v>1237.13</v>
      </c>
      <c r="Q214" s="14">
        <f t="shared" si="102"/>
        <v>1221.01</v>
      </c>
      <c r="R214" s="14">
        <f t="shared" si="102"/>
        <v>1219.67</v>
      </c>
      <c r="S214" s="14">
        <f t="shared" si="102"/>
        <v>1216.16</v>
      </c>
      <c r="T214" s="14">
        <f t="shared" si="102"/>
        <v>1252.51</v>
      </c>
      <c r="U214" s="14">
        <f t="shared" si="102"/>
        <v>1250.66</v>
      </c>
      <c r="V214" s="14">
        <f t="shared" si="102"/>
        <v>1232.31</v>
      </c>
      <c r="W214" s="14">
        <f t="shared" si="102"/>
        <v>1194.51</v>
      </c>
      <c r="X214" s="14">
        <f t="shared" si="102"/>
        <v>1100.74</v>
      </c>
      <c r="Y214" s="14">
        <f t="shared" si="102"/>
        <v>955.12</v>
      </c>
    </row>
    <row r="215" spans="1:25" ht="15.75">
      <c r="A215" s="9">
        <f>'ноябрь 2012 ДЭ'!A215</f>
        <v>41227</v>
      </c>
      <c r="B215" s="14">
        <f aca="true" t="shared" si="103" ref="B215:Y215">B77</f>
        <v>754.51</v>
      </c>
      <c r="C215" s="14">
        <f t="shared" si="103"/>
        <v>687.23</v>
      </c>
      <c r="D215" s="14">
        <f t="shared" si="103"/>
        <v>619.24</v>
      </c>
      <c r="E215" s="14">
        <f t="shared" si="103"/>
        <v>606.11</v>
      </c>
      <c r="F215" s="14">
        <f t="shared" si="103"/>
        <v>637.88</v>
      </c>
      <c r="G215" s="14">
        <f t="shared" si="103"/>
        <v>754.9</v>
      </c>
      <c r="H215" s="14">
        <f t="shared" si="103"/>
        <v>882.75</v>
      </c>
      <c r="I215" s="14">
        <f t="shared" si="103"/>
        <v>1010.48</v>
      </c>
      <c r="J215" s="14">
        <f t="shared" si="103"/>
        <v>1188.47</v>
      </c>
      <c r="K215" s="14">
        <f t="shared" si="103"/>
        <v>1234.93</v>
      </c>
      <c r="L215" s="14">
        <f t="shared" si="103"/>
        <v>1229.47</v>
      </c>
      <c r="M215" s="14">
        <f t="shared" si="103"/>
        <v>1239.24</v>
      </c>
      <c r="N215" s="14">
        <f t="shared" si="103"/>
        <v>1200.75</v>
      </c>
      <c r="O215" s="14">
        <f t="shared" si="103"/>
        <v>1202.29</v>
      </c>
      <c r="P215" s="14">
        <f t="shared" si="103"/>
        <v>1195.61</v>
      </c>
      <c r="Q215" s="14">
        <f t="shared" si="103"/>
        <v>1185.77</v>
      </c>
      <c r="R215" s="14">
        <f t="shared" si="103"/>
        <v>1181.89</v>
      </c>
      <c r="S215" s="14">
        <f t="shared" si="103"/>
        <v>1179.77</v>
      </c>
      <c r="T215" s="14">
        <f t="shared" si="103"/>
        <v>1212.07</v>
      </c>
      <c r="U215" s="14">
        <f t="shared" si="103"/>
        <v>1212.55</v>
      </c>
      <c r="V215" s="14">
        <f t="shared" si="103"/>
        <v>1172.75</v>
      </c>
      <c r="W215" s="14">
        <f t="shared" si="103"/>
        <v>1116.45</v>
      </c>
      <c r="X215" s="14">
        <f t="shared" si="103"/>
        <v>1001</v>
      </c>
      <c r="Y215" s="14">
        <f t="shared" si="103"/>
        <v>819.87</v>
      </c>
    </row>
    <row r="216" spans="1:25" ht="15.75">
      <c r="A216" s="9">
        <f>'ноябрь 2012 ДЭ'!A216</f>
        <v>41228</v>
      </c>
      <c r="B216" s="14">
        <f aca="true" t="shared" si="104" ref="B216:Y216">B78</f>
        <v>754.53</v>
      </c>
      <c r="C216" s="14">
        <f t="shared" si="104"/>
        <v>701.79</v>
      </c>
      <c r="D216" s="14">
        <f t="shared" si="104"/>
        <v>636.49</v>
      </c>
      <c r="E216" s="14">
        <f t="shared" si="104"/>
        <v>637.2</v>
      </c>
      <c r="F216" s="14">
        <f t="shared" si="104"/>
        <v>662.19</v>
      </c>
      <c r="G216" s="14">
        <f t="shared" si="104"/>
        <v>762.22</v>
      </c>
      <c r="H216" s="14">
        <f t="shared" si="104"/>
        <v>871.86</v>
      </c>
      <c r="I216" s="14">
        <f t="shared" si="104"/>
        <v>1101.59</v>
      </c>
      <c r="J216" s="14">
        <f t="shared" si="104"/>
        <v>1226.8</v>
      </c>
      <c r="K216" s="14">
        <f t="shared" si="104"/>
        <v>1316.81</v>
      </c>
      <c r="L216" s="14">
        <f t="shared" si="104"/>
        <v>1312.18</v>
      </c>
      <c r="M216" s="14">
        <f t="shared" si="104"/>
        <v>1233.45</v>
      </c>
      <c r="N216" s="14">
        <f t="shared" si="104"/>
        <v>1202.12</v>
      </c>
      <c r="O216" s="14">
        <f t="shared" si="104"/>
        <v>1268.33</v>
      </c>
      <c r="P216" s="14">
        <f t="shared" si="104"/>
        <v>1274.73</v>
      </c>
      <c r="Q216" s="14">
        <f t="shared" si="104"/>
        <v>1259.99</v>
      </c>
      <c r="R216" s="14">
        <f t="shared" si="104"/>
        <v>1246.26</v>
      </c>
      <c r="S216" s="14">
        <f t="shared" si="104"/>
        <v>1242.02</v>
      </c>
      <c r="T216" s="14">
        <f t="shared" si="104"/>
        <v>1332.72</v>
      </c>
      <c r="U216" s="14">
        <f t="shared" si="104"/>
        <v>1334.35</v>
      </c>
      <c r="V216" s="14">
        <f t="shared" si="104"/>
        <v>1219.63</v>
      </c>
      <c r="W216" s="14">
        <f t="shared" si="104"/>
        <v>1159.06</v>
      </c>
      <c r="X216" s="14">
        <f t="shared" si="104"/>
        <v>1044.33</v>
      </c>
      <c r="Y216" s="14">
        <f t="shared" si="104"/>
        <v>909.44</v>
      </c>
    </row>
    <row r="217" spans="1:25" ht="15.75">
      <c r="A217" s="9">
        <f>'ноябрь 2012 ДЭ'!A217</f>
        <v>41229</v>
      </c>
      <c r="B217" s="14">
        <f aca="true" t="shared" si="105" ref="B217:Y217">B79</f>
        <v>762.64</v>
      </c>
      <c r="C217" s="14">
        <f t="shared" si="105"/>
        <v>686.51</v>
      </c>
      <c r="D217" s="14">
        <f t="shared" si="105"/>
        <v>650.11</v>
      </c>
      <c r="E217" s="14">
        <f t="shared" si="105"/>
        <v>634.63</v>
      </c>
      <c r="F217" s="14">
        <f t="shared" si="105"/>
        <v>654.43</v>
      </c>
      <c r="G217" s="14">
        <f t="shared" si="105"/>
        <v>694.61</v>
      </c>
      <c r="H217" s="14">
        <f t="shared" si="105"/>
        <v>841.37</v>
      </c>
      <c r="I217" s="14">
        <f t="shared" si="105"/>
        <v>1042.28</v>
      </c>
      <c r="J217" s="14">
        <f t="shared" si="105"/>
        <v>1189.71</v>
      </c>
      <c r="K217" s="14">
        <f t="shared" si="105"/>
        <v>1218.17</v>
      </c>
      <c r="L217" s="14">
        <f t="shared" si="105"/>
        <v>1222.38</v>
      </c>
      <c r="M217" s="14">
        <f t="shared" si="105"/>
        <v>1238.85</v>
      </c>
      <c r="N217" s="14">
        <f t="shared" si="105"/>
        <v>1205.75</v>
      </c>
      <c r="O217" s="14">
        <f t="shared" si="105"/>
        <v>1216.5</v>
      </c>
      <c r="P217" s="14">
        <f t="shared" si="105"/>
        <v>1207.15</v>
      </c>
      <c r="Q217" s="14">
        <f t="shared" si="105"/>
        <v>1199.45</v>
      </c>
      <c r="R217" s="14">
        <f t="shared" si="105"/>
        <v>1195.66</v>
      </c>
      <c r="S217" s="14">
        <f t="shared" si="105"/>
        <v>1195.07</v>
      </c>
      <c r="T217" s="14">
        <f t="shared" si="105"/>
        <v>1227.45</v>
      </c>
      <c r="U217" s="14">
        <f t="shared" si="105"/>
        <v>1208.82</v>
      </c>
      <c r="V217" s="14">
        <f t="shared" si="105"/>
        <v>1184.14</v>
      </c>
      <c r="W217" s="14">
        <f t="shared" si="105"/>
        <v>1144.91</v>
      </c>
      <c r="X217" s="14">
        <f t="shared" si="105"/>
        <v>994.9</v>
      </c>
      <c r="Y217" s="14">
        <f t="shared" si="105"/>
        <v>897.99</v>
      </c>
    </row>
    <row r="218" spans="1:25" ht="15.75">
      <c r="A218" s="9">
        <f>'ноябрь 2012 ДЭ'!A218</f>
        <v>41230</v>
      </c>
      <c r="B218" s="14">
        <f aca="true" t="shared" si="106" ref="B218:Y218">B80</f>
        <v>873.49</v>
      </c>
      <c r="C218" s="14">
        <f t="shared" si="106"/>
        <v>811.8</v>
      </c>
      <c r="D218" s="14">
        <f t="shared" si="106"/>
        <v>748.33</v>
      </c>
      <c r="E218" s="14">
        <f t="shared" si="106"/>
        <v>670.87</v>
      </c>
      <c r="F218" s="14">
        <f t="shared" si="106"/>
        <v>693.97</v>
      </c>
      <c r="G218" s="14">
        <f t="shared" si="106"/>
        <v>762.41</v>
      </c>
      <c r="H218" s="14">
        <f t="shared" si="106"/>
        <v>797.4</v>
      </c>
      <c r="I218" s="14">
        <f t="shared" si="106"/>
        <v>864.78</v>
      </c>
      <c r="J218" s="14">
        <f t="shared" si="106"/>
        <v>961.69</v>
      </c>
      <c r="K218" s="14">
        <f t="shared" si="106"/>
        <v>1065.21</v>
      </c>
      <c r="L218" s="14">
        <f t="shared" si="106"/>
        <v>1118.78</v>
      </c>
      <c r="M218" s="14">
        <f t="shared" si="106"/>
        <v>1116.89</v>
      </c>
      <c r="N218" s="14">
        <f t="shared" si="106"/>
        <v>1098.45</v>
      </c>
      <c r="O218" s="14">
        <f t="shared" si="106"/>
        <v>1090.96</v>
      </c>
      <c r="P218" s="14">
        <f t="shared" si="106"/>
        <v>1087.48</v>
      </c>
      <c r="Q218" s="14">
        <f t="shared" si="106"/>
        <v>1110.62</v>
      </c>
      <c r="R218" s="14">
        <f t="shared" si="106"/>
        <v>1124.99</v>
      </c>
      <c r="S218" s="14">
        <f t="shared" si="106"/>
        <v>1180.29</v>
      </c>
      <c r="T218" s="14">
        <f t="shared" si="106"/>
        <v>1235.6</v>
      </c>
      <c r="U218" s="14">
        <f t="shared" si="106"/>
        <v>1232.95</v>
      </c>
      <c r="V218" s="14">
        <f t="shared" si="106"/>
        <v>1190.81</v>
      </c>
      <c r="W218" s="14">
        <f t="shared" si="106"/>
        <v>1166.97</v>
      </c>
      <c r="X218" s="14">
        <f t="shared" si="106"/>
        <v>1038.63</v>
      </c>
      <c r="Y218" s="14">
        <f t="shared" si="106"/>
        <v>891.22</v>
      </c>
    </row>
    <row r="219" spans="1:25" ht="15.75">
      <c r="A219" s="9">
        <f>'ноябрь 2012 ДЭ'!A219</f>
        <v>41231</v>
      </c>
      <c r="B219" s="14">
        <f aca="true" t="shared" si="107" ref="B219:Y219">B81</f>
        <v>799.74</v>
      </c>
      <c r="C219" s="14">
        <f t="shared" si="107"/>
        <v>782.27</v>
      </c>
      <c r="D219" s="14">
        <f t="shared" si="107"/>
        <v>694.46</v>
      </c>
      <c r="E219" s="14">
        <f t="shared" si="107"/>
        <v>681.34</v>
      </c>
      <c r="F219" s="14">
        <f t="shared" si="107"/>
        <v>694.02</v>
      </c>
      <c r="G219" s="14">
        <f t="shared" si="107"/>
        <v>703.39</v>
      </c>
      <c r="H219" s="14">
        <f t="shared" si="107"/>
        <v>777.9</v>
      </c>
      <c r="I219" s="14">
        <f t="shared" si="107"/>
        <v>791.67</v>
      </c>
      <c r="J219" s="14">
        <f t="shared" si="107"/>
        <v>836.36</v>
      </c>
      <c r="K219" s="14">
        <f t="shared" si="107"/>
        <v>954.63</v>
      </c>
      <c r="L219" s="14">
        <f t="shared" si="107"/>
        <v>983.12</v>
      </c>
      <c r="M219" s="14">
        <f t="shared" si="107"/>
        <v>987.57</v>
      </c>
      <c r="N219" s="14">
        <f t="shared" si="107"/>
        <v>985.86</v>
      </c>
      <c r="O219" s="14">
        <f t="shared" si="107"/>
        <v>987.53</v>
      </c>
      <c r="P219" s="14">
        <f t="shared" si="107"/>
        <v>989.68</v>
      </c>
      <c r="Q219" s="14">
        <f t="shared" si="107"/>
        <v>1000.66</v>
      </c>
      <c r="R219" s="14">
        <f t="shared" si="107"/>
        <v>1068.14</v>
      </c>
      <c r="S219" s="14">
        <f t="shared" si="107"/>
        <v>1135.21</v>
      </c>
      <c r="T219" s="14">
        <f t="shared" si="107"/>
        <v>1216.58</v>
      </c>
      <c r="U219" s="14">
        <f t="shared" si="107"/>
        <v>1201.77</v>
      </c>
      <c r="V219" s="14">
        <f t="shared" si="107"/>
        <v>1162.91</v>
      </c>
      <c r="W219" s="14">
        <f t="shared" si="107"/>
        <v>1107.65</v>
      </c>
      <c r="X219" s="14">
        <f t="shared" si="107"/>
        <v>993.14</v>
      </c>
      <c r="Y219" s="14">
        <f t="shared" si="107"/>
        <v>901.12</v>
      </c>
    </row>
    <row r="220" spans="1:25" ht="15.75">
      <c r="A220" s="9">
        <f>'ноябрь 2012 ДЭ'!A220</f>
        <v>41232</v>
      </c>
      <c r="B220" s="14">
        <f aca="true" t="shared" si="108" ref="B220:Y220">B82</f>
        <v>769.49</v>
      </c>
      <c r="C220" s="14">
        <f t="shared" si="108"/>
        <v>744.05</v>
      </c>
      <c r="D220" s="14">
        <f t="shared" si="108"/>
        <v>679.76</v>
      </c>
      <c r="E220" s="14">
        <f t="shared" si="108"/>
        <v>643.25</v>
      </c>
      <c r="F220" s="14">
        <f t="shared" si="108"/>
        <v>670.47</v>
      </c>
      <c r="G220" s="14">
        <f t="shared" si="108"/>
        <v>698.2</v>
      </c>
      <c r="H220" s="14">
        <f t="shared" si="108"/>
        <v>785.18</v>
      </c>
      <c r="I220" s="14">
        <f t="shared" si="108"/>
        <v>1042.65</v>
      </c>
      <c r="J220" s="14">
        <f t="shared" si="108"/>
        <v>1162.35</v>
      </c>
      <c r="K220" s="14">
        <f t="shared" si="108"/>
        <v>1210.91</v>
      </c>
      <c r="L220" s="14">
        <f t="shared" si="108"/>
        <v>1277.83</v>
      </c>
      <c r="M220" s="14">
        <f t="shared" si="108"/>
        <v>1256.22</v>
      </c>
      <c r="N220" s="14">
        <f t="shared" si="108"/>
        <v>1205.8</v>
      </c>
      <c r="O220" s="14">
        <f t="shared" si="108"/>
        <v>1215.25</v>
      </c>
      <c r="P220" s="14">
        <f t="shared" si="108"/>
        <v>1208.39</v>
      </c>
      <c r="Q220" s="14">
        <f t="shared" si="108"/>
        <v>1199.37</v>
      </c>
      <c r="R220" s="14">
        <f t="shared" si="108"/>
        <v>1199.42</v>
      </c>
      <c r="S220" s="14">
        <f t="shared" si="108"/>
        <v>1204.97</v>
      </c>
      <c r="T220" s="14">
        <f t="shared" si="108"/>
        <v>1238.52</v>
      </c>
      <c r="U220" s="14">
        <f t="shared" si="108"/>
        <v>1243.73</v>
      </c>
      <c r="V220" s="14">
        <f t="shared" si="108"/>
        <v>1186.4</v>
      </c>
      <c r="W220" s="14">
        <f t="shared" si="108"/>
        <v>1153.47</v>
      </c>
      <c r="X220" s="14">
        <f t="shared" si="108"/>
        <v>999.61</v>
      </c>
      <c r="Y220" s="14">
        <f t="shared" si="108"/>
        <v>846.17</v>
      </c>
    </row>
    <row r="221" spans="1:25" ht="15.75">
      <c r="A221" s="9">
        <f>'ноябрь 2012 ДЭ'!A221</f>
        <v>41233</v>
      </c>
      <c r="B221" s="14">
        <f aca="true" t="shared" si="109" ref="B221:Y221">B83</f>
        <v>702.58</v>
      </c>
      <c r="C221" s="14">
        <f t="shared" si="109"/>
        <v>679.58</v>
      </c>
      <c r="D221" s="14">
        <f t="shared" si="109"/>
        <v>667.49</v>
      </c>
      <c r="E221" s="14">
        <f t="shared" si="109"/>
        <v>624.57</v>
      </c>
      <c r="F221" s="14">
        <f t="shared" si="109"/>
        <v>664.49</v>
      </c>
      <c r="G221" s="14">
        <f t="shared" si="109"/>
        <v>678.43</v>
      </c>
      <c r="H221" s="14">
        <f t="shared" si="109"/>
        <v>784.86</v>
      </c>
      <c r="I221" s="14">
        <f t="shared" si="109"/>
        <v>998.55</v>
      </c>
      <c r="J221" s="14">
        <f t="shared" si="109"/>
        <v>1164.28</v>
      </c>
      <c r="K221" s="14">
        <f t="shared" si="109"/>
        <v>1215.52</v>
      </c>
      <c r="L221" s="14">
        <f t="shared" si="109"/>
        <v>1200.24</v>
      </c>
      <c r="M221" s="14">
        <f t="shared" si="109"/>
        <v>1202.95</v>
      </c>
      <c r="N221" s="14">
        <f t="shared" si="109"/>
        <v>1175.27</v>
      </c>
      <c r="O221" s="14">
        <f t="shared" si="109"/>
        <v>1180.18</v>
      </c>
      <c r="P221" s="14">
        <f t="shared" si="109"/>
        <v>1177.72</v>
      </c>
      <c r="Q221" s="14">
        <f t="shared" si="109"/>
        <v>1168.9</v>
      </c>
      <c r="R221" s="14">
        <f t="shared" si="109"/>
        <v>1169.73</v>
      </c>
      <c r="S221" s="14">
        <f t="shared" si="109"/>
        <v>1170.74</v>
      </c>
      <c r="T221" s="14">
        <f t="shared" si="109"/>
        <v>1198.97</v>
      </c>
      <c r="U221" s="14">
        <f t="shared" si="109"/>
        <v>1189.31</v>
      </c>
      <c r="V221" s="14">
        <f t="shared" si="109"/>
        <v>1172.48</v>
      </c>
      <c r="W221" s="14">
        <f t="shared" si="109"/>
        <v>1079.78</v>
      </c>
      <c r="X221" s="14">
        <f t="shared" si="109"/>
        <v>985.68</v>
      </c>
      <c r="Y221" s="14">
        <f t="shared" si="109"/>
        <v>795.73</v>
      </c>
    </row>
    <row r="222" spans="1:25" ht="15.75">
      <c r="A222" s="9">
        <f>'ноябрь 2012 ДЭ'!A222</f>
        <v>41234</v>
      </c>
      <c r="B222" s="14">
        <f aca="true" t="shared" si="110" ref="B222:Y222">B84</f>
        <v>686.65</v>
      </c>
      <c r="C222" s="14">
        <f t="shared" si="110"/>
        <v>667.4</v>
      </c>
      <c r="D222" s="14">
        <f t="shared" si="110"/>
        <v>624.3</v>
      </c>
      <c r="E222" s="14">
        <f t="shared" si="110"/>
        <v>664.82</v>
      </c>
      <c r="F222" s="14">
        <f t="shared" si="110"/>
        <v>661.75</v>
      </c>
      <c r="G222" s="14">
        <f t="shared" si="110"/>
        <v>668.31</v>
      </c>
      <c r="H222" s="14">
        <f t="shared" si="110"/>
        <v>787.13</v>
      </c>
      <c r="I222" s="14">
        <f t="shared" si="110"/>
        <v>1008.5</v>
      </c>
      <c r="J222" s="14">
        <f t="shared" si="110"/>
        <v>1191.05</v>
      </c>
      <c r="K222" s="14">
        <f t="shared" si="110"/>
        <v>1235.88</v>
      </c>
      <c r="L222" s="14">
        <f t="shared" si="110"/>
        <v>1228.83</v>
      </c>
      <c r="M222" s="14">
        <f t="shared" si="110"/>
        <v>1253.84</v>
      </c>
      <c r="N222" s="14">
        <f t="shared" si="110"/>
        <v>1199.67</v>
      </c>
      <c r="O222" s="14">
        <f t="shared" si="110"/>
        <v>1211.79</v>
      </c>
      <c r="P222" s="14">
        <f t="shared" si="110"/>
        <v>1207.03</v>
      </c>
      <c r="Q222" s="14">
        <f t="shared" si="110"/>
        <v>1193.48</v>
      </c>
      <c r="R222" s="14">
        <f t="shared" si="110"/>
        <v>1191.85</v>
      </c>
      <c r="S222" s="14">
        <f t="shared" si="110"/>
        <v>1195.21</v>
      </c>
      <c r="T222" s="14">
        <f t="shared" si="110"/>
        <v>1296.66</v>
      </c>
      <c r="U222" s="14">
        <f t="shared" si="110"/>
        <v>1221.45</v>
      </c>
      <c r="V222" s="14">
        <f t="shared" si="110"/>
        <v>1168.93</v>
      </c>
      <c r="W222" s="14">
        <f t="shared" si="110"/>
        <v>1087.07</v>
      </c>
      <c r="X222" s="14">
        <f t="shared" si="110"/>
        <v>990.76</v>
      </c>
      <c r="Y222" s="14">
        <f t="shared" si="110"/>
        <v>794.66</v>
      </c>
    </row>
    <row r="223" spans="1:25" ht="15.75">
      <c r="A223" s="9">
        <f>'ноябрь 2012 ДЭ'!A223</f>
        <v>41235</v>
      </c>
      <c r="B223" s="14">
        <f aca="true" t="shared" si="111" ref="B223:Y223">B85</f>
        <v>685.18</v>
      </c>
      <c r="C223" s="14">
        <f t="shared" si="111"/>
        <v>668.95</v>
      </c>
      <c r="D223" s="14">
        <f t="shared" si="111"/>
        <v>655.23</v>
      </c>
      <c r="E223" s="14">
        <f t="shared" si="111"/>
        <v>662.34</v>
      </c>
      <c r="F223" s="14">
        <f t="shared" si="111"/>
        <v>669.99</v>
      </c>
      <c r="G223" s="14">
        <f t="shared" si="111"/>
        <v>670.15</v>
      </c>
      <c r="H223" s="14">
        <f t="shared" si="111"/>
        <v>751.11</v>
      </c>
      <c r="I223" s="14">
        <f t="shared" si="111"/>
        <v>987.87</v>
      </c>
      <c r="J223" s="14">
        <f t="shared" si="111"/>
        <v>1155.88</v>
      </c>
      <c r="K223" s="14">
        <f t="shared" si="111"/>
        <v>1202.69</v>
      </c>
      <c r="L223" s="14">
        <f t="shared" si="111"/>
        <v>1201.49</v>
      </c>
      <c r="M223" s="14">
        <f t="shared" si="111"/>
        <v>1231.63</v>
      </c>
      <c r="N223" s="14">
        <f t="shared" si="111"/>
        <v>1185.35</v>
      </c>
      <c r="O223" s="14">
        <f t="shared" si="111"/>
        <v>1200.63</v>
      </c>
      <c r="P223" s="14">
        <f t="shared" si="111"/>
        <v>1199.03</v>
      </c>
      <c r="Q223" s="14">
        <f t="shared" si="111"/>
        <v>1183.35</v>
      </c>
      <c r="R223" s="14">
        <f t="shared" si="111"/>
        <v>1193.38</v>
      </c>
      <c r="S223" s="14">
        <f t="shared" si="111"/>
        <v>1191.71</v>
      </c>
      <c r="T223" s="14">
        <f t="shared" si="111"/>
        <v>1290.39</v>
      </c>
      <c r="U223" s="14">
        <f t="shared" si="111"/>
        <v>1242.87</v>
      </c>
      <c r="V223" s="14">
        <f t="shared" si="111"/>
        <v>1173.75</v>
      </c>
      <c r="W223" s="14">
        <f t="shared" si="111"/>
        <v>1148.72</v>
      </c>
      <c r="X223" s="14">
        <f t="shared" si="111"/>
        <v>978.26</v>
      </c>
      <c r="Y223" s="14">
        <f t="shared" si="111"/>
        <v>803.32</v>
      </c>
    </row>
    <row r="224" spans="1:25" ht="15.75">
      <c r="A224" s="9">
        <f>'ноябрь 2012 ДЭ'!A224</f>
        <v>41236</v>
      </c>
      <c r="B224" s="14">
        <f aca="true" t="shared" si="112" ref="B224:Y224">B86</f>
        <v>765.74</v>
      </c>
      <c r="C224" s="14">
        <f t="shared" si="112"/>
        <v>741.12</v>
      </c>
      <c r="D224" s="14">
        <f t="shared" si="112"/>
        <v>732.45</v>
      </c>
      <c r="E224" s="14">
        <f t="shared" si="112"/>
        <v>732.07</v>
      </c>
      <c r="F224" s="14">
        <f t="shared" si="112"/>
        <v>744.53</v>
      </c>
      <c r="G224" s="14">
        <f t="shared" si="112"/>
        <v>761.4</v>
      </c>
      <c r="H224" s="14">
        <f t="shared" si="112"/>
        <v>816.52</v>
      </c>
      <c r="I224" s="14">
        <f t="shared" si="112"/>
        <v>1004.16</v>
      </c>
      <c r="J224" s="14">
        <f t="shared" si="112"/>
        <v>1188.3</v>
      </c>
      <c r="K224" s="14">
        <f t="shared" si="112"/>
        <v>1226.55</v>
      </c>
      <c r="L224" s="14">
        <f t="shared" si="112"/>
        <v>1221.32</v>
      </c>
      <c r="M224" s="14">
        <f t="shared" si="112"/>
        <v>1244.18</v>
      </c>
      <c r="N224" s="14">
        <f t="shared" si="112"/>
        <v>1185.72</v>
      </c>
      <c r="O224" s="14">
        <f t="shared" si="112"/>
        <v>1202.23</v>
      </c>
      <c r="P224" s="14">
        <f t="shared" si="112"/>
        <v>1186.77</v>
      </c>
      <c r="Q224" s="14">
        <f t="shared" si="112"/>
        <v>1183.78</v>
      </c>
      <c r="R224" s="14">
        <f t="shared" si="112"/>
        <v>1181.59</v>
      </c>
      <c r="S224" s="14">
        <f t="shared" si="112"/>
        <v>1191.36</v>
      </c>
      <c r="T224" s="14">
        <f t="shared" si="112"/>
        <v>1266.57</v>
      </c>
      <c r="U224" s="14">
        <f t="shared" si="112"/>
        <v>1208.58</v>
      </c>
      <c r="V224" s="14">
        <f t="shared" si="112"/>
        <v>1159.85</v>
      </c>
      <c r="W224" s="14">
        <f t="shared" si="112"/>
        <v>1065.73</v>
      </c>
      <c r="X224" s="14">
        <f t="shared" si="112"/>
        <v>917.9</v>
      </c>
      <c r="Y224" s="14">
        <f t="shared" si="112"/>
        <v>822.89</v>
      </c>
    </row>
    <row r="225" spans="1:25" ht="15.75">
      <c r="A225" s="9">
        <f>'ноябрь 2012 ДЭ'!A225</f>
        <v>41237</v>
      </c>
      <c r="B225" s="14">
        <f aca="true" t="shared" si="113" ref="B225:Y225">B87</f>
        <v>810.64</v>
      </c>
      <c r="C225" s="14">
        <f t="shared" si="113"/>
        <v>795.41</v>
      </c>
      <c r="D225" s="14">
        <f t="shared" si="113"/>
        <v>760.77</v>
      </c>
      <c r="E225" s="14">
        <f t="shared" si="113"/>
        <v>721.66</v>
      </c>
      <c r="F225" s="14">
        <f t="shared" si="113"/>
        <v>714.55</v>
      </c>
      <c r="G225" s="14">
        <f t="shared" si="113"/>
        <v>673.23</v>
      </c>
      <c r="H225" s="14">
        <f t="shared" si="113"/>
        <v>746.21</v>
      </c>
      <c r="I225" s="14">
        <f t="shared" si="113"/>
        <v>844.11</v>
      </c>
      <c r="J225" s="14">
        <f t="shared" si="113"/>
        <v>930.26</v>
      </c>
      <c r="K225" s="14">
        <f t="shared" si="113"/>
        <v>1028.07</v>
      </c>
      <c r="L225" s="14">
        <f t="shared" si="113"/>
        <v>1077.67</v>
      </c>
      <c r="M225" s="14">
        <f t="shared" si="113"/>
        <v>1076.84</v>
      </c>
      <c r="N225" s="14">
        <f t="shared" si="113"/>
        <v>1041.09</v>
      </c>
      <c r="O225" s="14">
        <f t="shared" si="113"/>
        <v>1034.22</v>
      </c>
      <c r="P225" s="14">
        <f t="shared" si="113"/>
        <v>1035.47</v>
      </c>
      <c r="Q225" s="14">
        <f t="shared" si="113"/>
        <v>1011.75</v>
      </c>
      <c r="R225" s="14">
        <f t="shared" si="113"/>
        <v>1057.84</v>
      </c>
      <c r="S225" s="14">
        <f t="shared" si="113"/>
        <v>1178.52</v>
      </c>
      <c r="T225" s="14">
        <f t="shared" si="113"/>
        <v>1256.46</v>
      </c>
      <c r="U225" s="14">
        <f t="shared" si="113"/>
        <v>1217.42</v>
      </c>
      <c r="V225" s="14">
        <f t="shared" si="113"/>
        <v>1159.94</v>
      </c>
      <c r="W225" s="14">
        <f t="shared" si="113"/>
        <v>1097.61</v>
      </c>
      <c r="X225" s="14">
        <f t="shared" si="113"/>
        <v>1000.88</v>
      </c>
      <c r="Y225" s="14">
        <f t="shared" si="113"/>
        <v>852.07</v>
      </c>
    </row>
    <row r="226" spans="1:25" ht="15.75">
      <c r="A226" s="9">
        <f>'ноябрь 2012 ДЭ'!A226</f>
        <v>41238</v>
      </c>
      <c r="B226" s="14">
        <f aca="true" t="shared" si="114" ref="B226:Y226">B88</f>
        <v>758.39</v>
      </c>
      <c r="C226" s="14">
        <f t="shared" si="114"/>
        <v>671.39</v>
      </c>
      <c r="D226" s="14">
        <f t="shared" si="114"/>
        <v>621.11</v>
      </c>
      <c r="E226" s="14">
        <f t="shared" si="114"/>
        <v>592.93</v>
      </c>
      <c r="F226" s="14">
        <f t="shared" si="114"/>
        <v>591.46</v>
      </c>
      <c r="G226" s="14">
        <f t="shared" si="114"/>
        <v>588.41</v>
      </c>
      <c r="H226" s="14">
        <f t="shared" si="114"/>
        <v>65.7</v>
      </c>
      <c r="I226" s="14">
        <f t="shared" si="114"/>
        <v>662.57</v>
      </c>
      <c r="J226" s="14">
        <f t="shared" si="114"/>
        <v>808.27</v>
      </c>
      <c r="K226" s="14">
        <f t="shared" si="114"/>
        <v>858.4</v>
      </c>
      <c r="L226" s="14">
        <f t="shared" si="114"/>
        <v>915.88</v>
      </c>
      <c r="M226" s="14">
        <f t="shared" si="114"/>
        <v>934.25</v>
      </c>
      <c r="N226" s="14">
        <f t="shared" si="114"/>
        <v>926.63</v>
      </c>
      <c r="O226" s="14">
        <f t="shared" si="114"/>
        <v>932.51</v>
      </c>
      <c r="P226" s="14">
        <f t="shared" si="114"/>
        <v>939.02</v>
      </c>
      <c r="Q226" s="14">
        <f t="shared" si="114"/>
        <v>939.22</v>
      </c>
      <c r="R226" s="14">
        <f t="shared" si="114"/>
        <v>1046.89</v>
      </c>
      <c r="S226" s="14">
        <f t="shared" si="114"/>
        <v>1090.18</v>
      </c>
      <c r="T226" s="14">
        <f t="shared" si="114"/>
        <v>1180.7</v>
      </c>
      <c r="U226" s="14">
        <f t="shared" si="114"/>
        <v>1176.47</v>
      </c>
      <c r="V226" s="14">
        <f t="shared" si="114"/>
        <v>1118.36</v>
      </c>
      <c r="W226" s="14">
        <f t="shared" si="114"/>
        <v>1080.27</v>
      </c>
      <c r="X226" s="14">
        <f t="shared" si="114"/>
        <v>931.1</v>
      </c>
      <c r="Y226" s="14">
        <f t="shared" si="114"/>
        <v>819.83</v>
      </c>
    </row>
    <row r="227" spans="1:25" ht="15.75">
      <c r="A227" s="9">
        <f>'ноябрь 2012 ДЭ'!A227</f>
        <v>41239</v>
      </c>
      <c r="B227" s="14">
        <f aca="true" t="shared" si="115" ref="B227:Y227">B89</f>
        <v>622.76</v>
      </c>
      <c r="C227" s="14">
        <f t="shared" si="115"/>
        <v>607.05</v>
      </c>
      <c r="D227" s="14">
        <f t="shared" si="115"/>
        <v>598.09</v>
      </c>
      <c r="E227" s="14">
        <f t="shared" si="115"/>
        <v>596.73</v>
      </c>
      <c r="F227" s="14">
        <f t="shared" si="115"/>
        <v>600.36</v>
      </c>
      <c r="G227" s="14">
        <f t="shared" si="115"/>
        <v>604</v>
      </c>
      <c r="H227" s="14">
        <f t="shared" si="115"/>
        <v>699.83</v>
      </c>
      <c r="I227" s="14">
        <f t="shared" si="115"/>
        <v>936.78</v>
      </c>
      <c r="J227" s="14">
        <f t="shared" si="115"/>
        <v>1121.9</v>
      </c>
      <c r="K227" s="14">
        <f t="shared" si="115"/>
        <v>1173.18</v>
      </c>
      <c r="L227" s="14">
        <f t="shared" si="115"/>
        <v>1209.28</v>
      </c>
      <c r="M227" s="14">
        <f t="shared" si="115"/>
        <v>985.6</v>
      </c>
      <c r="N227" s="14">
        <f t="shared" si="115"/>
        <v>1154.49</v>
      </c>
      <c r="O227" s="14">
        <f t="shared" si="115"/>
        <v>1165.67</v>
      </c>
      <c r="P227" s="14">
        <f t="shared" si="115"/>
        <v>1162.61</v>
      </c>
      <c r="Q227" s="14">
        <f t="shared" si="115"/>
        <v>1155.87</v>
      </c>
      <c r="R227" s="14">
        <f t="shared" si="115"/>
        <v>1155.03</v>
      </c>
      <c r="S227" s="14">
        <f t="shared" si="115"/>
        <v>1158.64</v>
      </c>
      <c r="T227" s="14">
        <f t="shared" si="115"/>
        <v>1182.64</v>
      </c>
      <c r="U227" s="14">
        <f t="shared" si="115"/>
        <v>1197.12</v>
      </c>
      <c r="V227" s="14">
        <f t="shared" si="115"/>
        <v>1162.21</v>
      </c>
      <c r="W227" s="14">
        <f t="shared" si="115"/>
        <v>1070.89</v>
      </c>
      <c r="X227" s="14">
        <f t="shared" si="115"/>
        <v>980.44</v>
      </c>
      <c r="Y227" s="14">
        <f t="shared" si="115"/>
        <v>807.38</v>
      </c>
    </row>
    <row r="228" spans="1:25" ht="15.75">
      <c r="A228" s="9">
        <f>'ноябрь 2012 ДЭ'!A228</f>
        <v>41240</v>
      </c>
      <c r="B228" s="14">
        <f aca="true" t="shared" si="116" ref="B228:Y228">B90</f>
        <v>668.89</v>
      </c>
      <c r="C228" s="14">
        <f t="shared" si="116"/>
        <v>629.85</v>
      </c>
      <c r="D228" s="14">
        <f t="shared" si="116"/>
        <v>620.21</v>
      </c>
      <c r="E228" s="14">
        <f t="shared" si="116"/>
        <v>613.99</v>
      </c>
      <c r="F228" s="14">
        <f t="shared" si="116"/>
        <v>618.28</v>
      </c>
      <c r="G228" s="14">
        <f t="shared" si="116"/>
        <v>621.39</v>
      </c>
      <c r="H228" s="14">
        <f t="shared" si="116"/>
        <v>750.6</v>
      </c>
      <c r="I228" s="14">
        <f t="shared" si="116"/>
        <v>964.26</v>
      </c>
      <c r="J228" s="14">
        <f t="shared" si="116"/>
        <v>1154.06</v>
      </c>
      <c r="K228" s="14">
        <f t="shared" si="116"/>
        <v>1180.95</v>
      </c>
      <c r="L228" s="14">
        <f t="shared" si="116"/>
        <v>1171.88</v>
      </c>
      <c r="M228" s="14">
        <f t="shared" si="116"/>
        <v>1190.3</v>
      </c>
      <c r="N228" s="14">
        <f t="shared" si="116"/>
        <v>1154.21</v>
      </c>
      <c r="O228" s="14">
        <f t="shared" si="116"/>
        <v>1157.95</v>
      </c>
      <c r="P228" s="14">
        <f t="shared" si="116"/>
        <v>1147.73</v>
      </c>
      <c r="Q228" s="14">
        <f t="shared" si="116"/>
        <v>1134.22</v>
      </c>
      <c r="R228" s="14">
        <f t="shared" si="116"/>
        <v>1140.66</v>
      </c>
      <c r="S228" s="14">
        <f t="shared" si="116"/>
        <v>1147.35</v>
      </c>
      <c r="T228" s="14">
        <f t="shared" si="116"/>
        <v>1172.24</v>
      </c>
      <c r="U228" s="14">
        <f t="shared" si="116"/>
        <v>1164.55</v>
      </c>
      <c r="V228" s="14">
        <f t="shared" si="116"/>
        <v>1153.22</v>
      </c>
      <c r="W228" s="14">
        <f t="shared" si="116"/>
        <v>1068.47</v>
      </c>
      <c r="X228" s="14">
        <f t="shared" si="116"/>
        <v>959.01</v>
      </c>
      <c r="Y228" s="14">
        <f t="shared" si="116"/>
        <v>790.42</v>
      </c>
    </row>
    <row r="229" spans="1:25" ht="15.75">
      <c r="A229" s="9">
        <f>'ноябрь 2012 ДЭ'!A229</f>
        <v>41241</v>
      </c>
      <c r="B229" s="14">
        <f aca="true" t="shared" si="117" ref="B229:Y229">B91</f>
        <v>639.13</v>
      </c>
      <c r="C229" s="14">
        <f t="shared" si="117"/>
        <v>616.14</v>
      </c>
      <c r="D229" s="14">
        <f t="shared" si="117"/>
        <v>608.26</v>
      </c>
      <c r="E229" s="14">
        <f t="shared" si="117"/>
        <v>604.47</v>
      </c>
      <c r="F229" s="14">
        <f t="shared" si="117"/>
        <v>605.55</v>
      </c>
      <c r="G229" s="14">
        <f t="shared" si="117"/>
        <v>613.04</v>
      </c>
      <c r="H229" s="14">
        <f t="shared" si="117"/>
        <v>776.44</v>
      </c>
      <c r="I229" s="14">
        <f t="shared" si="117"/>
        <v>989.13</v>
      </c>
      <c r="J229" s="14">
        <f t="shared" si="117"/>
        <v>1157.94</v>
      </c>
      <c r="K229" s="14">
        <f t="shared" si="117"/>
        <v>1192.19</v>
      </c>
      <c r="L229" s="14">
        <f t="shared" si="117"/>
        <v>1208.72</v>
      </c>
      <c r="M229" s="14">
        <f t="shared" si="117"/>
        <v>1200.3</v>
      </c>
      <c r="N229" s="14">
        <f t="shared" si="117"/>
        <v>1168.18</v>
      </c>
      <c r="O229" s="14">
        <f t="shared" si="117"/>
        <v>1174.31</v>
      </c>
      <c r="P229" s="14">
        <f t="shared" si="117"/>
        <v>1172.62</v>
      </c>
      <c r="Q229" s="14">
        <f t="shared" si="117"/>
        <v>1163.11</v>
      </c>
      <c r="R229" s="14">
        <f t="shared" si="117"/>
        <v>1170.79</v>
      </c>
      <c r="S229" s="14">
        <f t="shared" si="117"/>
        <v>1172.3</v>
      </c>
      <c r="T229" s="14">
        <f t="shared" si="117"/>
        <v>1201.95</v>
      </c>
      <c r="U229" s="14">
        <f t="shared" si="117"/>
        <v>1202.08</v>
      </c>
      <c r="V229" s="14">
        <f t="shared" si="117"/>
        <v>1155.83</v>
      </c>
      <c r="W229" s="14">
        <f t="shared" si="117"/>
        <v>1062.94</v>
      </c>
      <c r="X229" s="14">
        <f t="shared" si="117"/>
        <v>983.71</v>
      </c>
      <c r="Y229" s="14">
        <f t="shared" si="117"/>
        <v>785.73</v>
      </c>
    </row>
    <row r="230" spans="1:25" ht="15.75">
      <c r="A230" s="9">
        <f>'ноябрь 2012 ДЭ'!A230</f>
        <v>41242</v>
      </c>
      <c r="B230" s="14">
        <f aca="true" t="shared" si="118" ref="B230:Y230">B92</f>
        <v>637.62</v>
      </c>
      <c r="C230" s="14">
        <f t="shared" si="118"/>
        <v>623.68</v>
      </c>
      <c r="D230" s="14">
        <f t="shared" si="118"/>
        <v>611.91</v>
      </c>
      <c r="E230" s="14">
        <f t="shared" si="118"/>
        <v>614.67</v>
      </c>
      <c r="F230" s="14">
        <f t="shared" si="118"/>
        <v>621.3</v>
      </c>
      <c r="G230" s="14">
        <f t="shared" si="118"/>
        <v>628.44</v>
      </c>
      <c r="H230" s="14">
        <f t="shared" si="118"/>
        <v>650.5</v>
      </c>
      <c r="I230" s="14">
        <f t="shared" si="118"/>
        <v>954.93</v>
      </c>
      <c r="J230" s="14">
        <f t="shared" si="118"/>
        <v>1091.77</v>
      </c>
      <c r="K230" s="14">
        <f t="shared" si="118"/>
        <v>1158.33</v>
      </c>
      <c r="L230" s="14">
        <f t="shared" si="118"/>
        <v>1175.87</v>
      </c>
      <c r="M230" s="14">
        <f t="shared" si="118"/>
        <v>1160.59</v>
      </c>
      <c r="N230" s="14">
        <f t="shared" si="118"/>
        <v>1131.87</v>
      </c>
      <c r="O230" s="14">
        <f t="shared" si="118"/>
        <v>1143.59</v>
      </c>
      <c r="P230" s="14">
        <f t="shared" si="118"/>
        <v>1135.83</v>
      </c>
      <c r="Q230" s="14">
        <f t="shared" si="118"/>
        <v>1126.17</v>
      </c>
      <c r="R230" s="14">
        <f t="shared" si="118"/>
        <v>1156.35</v>
      </c>
      <c r="S230" s="14">
        <f t="shared" si="118"/>
        <v>1144.28</v>
      </c>
      <c r="T230" s="14">
        <f t="shared" si="118"/>
        <v>1179.8</v>
      </c>
      <c r="U230" s="14">
        <f t="shared" si="118"/>
        <v>1186.92</v>
      </c>
      <c r="V230" s="14">
        <f t="shared" si="118"/>
        <v>1121.72</v>
      </c>
      <c r="W230" s="14">
        <f t="shared" si="118"/>
        <v>1059.32</v>
      </c>
      <c r="X230" s="14">
        <f t="shared" si="118"/>
        <v>937.17</v>
      </c>
      <c r="Y230" s="14">
        <f t="shared" si="118"/>
        <v>762.28</v>
      </c>
    </row>
    <row r="231" spans="1:25" ht="15.75">
      <c r="A231" s="9">
        <f>'ноябрь 2012 ДЭ'!A231</f>
        <v>41243</v>
      </c>
      <c r="B231" s="14">
        <f aca="true" t="shared" si="119" ref="B231:Y231">B93</f>
        <v>626.46</v>
      </c>
      <c r="C231" s="14">
        <f t="shared" si="119"/>
        <v>615.26</v>
      </c>
      <c r="D231" s="14">
        <f t="shared" si="119"/>
        <v>610.74</v>
      </c>
      <c r="E231" s="14">
        <f t="shared" si="119"/>
        <v>604.91</v>
      </c>
      <c r="F231" s="14">
        <f t="shared" si="119"/>
        <v>611.03</v>
      </c>
      <c r="G231" s="14">
        <f t="shared" si="119"/>
        <v>617.8</v>
      </c>
      <c r="H231" s="14">
        <f t="shared" si="119"/>
        <v>719.9</v>
      </c>
      <c r="I231" s="14">
        <f t="shared" si="119"/>
        <v>958.83</v>
      </c>
      <c r="J231" s="14">
        <f t="shared" si="119"/>
        <v>1103.14</v>
      </c>
      <c r="K231" s="14">
        <f t="shared" si="119"/>
        <v>1153.42</v>
      </c>
      <c r="L231" s="14">
        <f t="shared" si="119"/>
        <v>1165.94</v>
      </c>
      <c r="M231" s="14">
        <f t="shared" si="119"/>
        <v>1162.91</v>
      </c>
      <c r="N231" s="14">
        <f t="shared" si="119"/>
        <v>1136.29</v>
      </c>
      <c r="O231" s="14">
        <f t="shared" si="119"/>
        <v>1144.44</v>
      </c>
      <c r="P231" s="14">
        <f t="shared" si="119"/>
        <v>1133.15</v>
      </c>
      <c r="Q231" s="14">
        <f t="shared" si="119"/>
        <v>1124.74</v>
      </c>
      <c r="R231" s="14">
        <f t="shared" si="119"/>
        <v>1131.52</v>
      </c>
      <c r="S231" s="14">
        <f t="shared" si="119"/>
        <v>1133.33</v>
      </c>
      <c r="T231" s="14">
        <f t="shared" si="119"/>
        <v>1169.05</v>
      </c>
      <c r="U231" s="14">
        <f t="shared" si="119"/>
        <v>1172.56</v>
      </c>
      <c r="V231" s="14">
        <f t="shared" si="119"/>
        <v>1109.07</v>
      </c>
      <c r="W231" s="14">
        <f t="shared" si="119"/>
        <v>1054.06</v>
      </c>
      <c r="X231" s="14">
        <f t="shared" si="119"/>
        <v>935.77</v>
      </c>
      <c r="Y231" s="14">
        <f t="shared" si="119"/>
        <v>776.45</v>
      </c>
    </row>
    <row r="232" spans="1:25" ht="12.75">
      <c r="A232" s="10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5.75" customHeight="1">
      <c r="A233" s="68" t="s">
        <v>13</v>
      </c>
      <c r="B233" s="68" t="s">
        <v>46</v>
      </c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</row>
    <row r="234" spans="1:25" ht="31.5">
      <c r="A234" s="68"/>
      <c r="B234" s="6" t="s">
        <v>14</v>
      </c>
      <c r="C234" s="6" t="s">
        <v>15</v>
      </c>
      <c r="D234" s="6" t="s">
        <v>16</v>
      </c>
      <c r="E234" s="6" t="s">
        <v>17</v>
      </c>
      <c r="F234" s="6" t="s">
        <v>18</v>
      </c>
      <c r="G234" s="6" t="s">
        <v>19</v>
      </c>
      <c r="H234" s="6" t="s">
        <v>20</v>
      </c>
      <c r="I234" s="6" t="s">
        <v>21</v>
      </c>
      <c r="J234" s="6" t="s">
        <v>22</v>
      </c>
      <c r="K234" s="6" t="s">
        <v>23</v>
      </c>
      <c r="L234" s="6" t="s">
        <v>24</v>
      </c>
      <c r="M234" s="6" t="s">
        <v>25</v>
      </c>
      <c r="N234" s="6" t="s">
        <v>26</v>
      </c>
      <c r="O234" s="6" t="s">
        <v>27</v>
      </c>
      <c r="P234" s="6" t="s">
        <v>28</v>
      </c>
      <c r="Q234" s="6" t="s">
        <v>29</v>
      </c>
      <c r="R234" s="6" t="s">
        <v>30</v>
      </c>
      <c r="S234" s="6" t="s">
        <v>31</v>
      </c>
      <c r="T234" s="6" t="s">
        <v>32</v>
      </c>
      <c r="U234" s="6" t="s">
        <v>33</v>
      </c>
      <c r="V234" s="6" t="s">
        <v>34</v>
      </c>
      <c r="W234" s="6" t="s">
        <v>35</v>
      </c>
      <c r="X234" s="6" t="s">
        <v>36</v>
      </c>
      <c r="Y234" s="6" t="s">
        <v>37</v>
      </c>
    </row>
    <row r="235" spans="1:25" ht="15.75">
      <c r="A235" s="9">
        <f>'ноябрь 2012 ДЭ'!A235</f>
        <v>41214</v>
      </c>
      <c r="B235" s="14">
        <f aca="true" t="shared" si="120" ref="B235:Y235">B64</f>
        <v>806.64</v>
      </c>
      <c r="C235" s="14">
        <f t="shared" si="120"/>
        <v>736.02</v>
      </c>
      <c r="D235" s="14">
        <f t="shared" si="120"/>
        <v>667.49</v>
      </c>
      <c r="E235" s="14">
        <f t="shared" si="120"/>
        <v>629.87</v>
      </c>
      <c r="F235" s="14">
        <f t="shared" si="120"/>
        <v>661.06</v>
      </c>
      <c r="G235" s="14">
        <f t="shared" si="120"/>
        <v>765.51</v>
      </c>
      <c r="H235" s="14">
        <f t="shared" si="120"/>
        <v>812.12</v>
      </c>
      <c r="I235" s="14">
        <f t="shared" si="120"/>
        <v>1043.9</v>
      </c>
      <c r="J235" s="14">
        <f t="shared" si="120"/>
        <v>1175.29</v>
      </c>
      <c r="K235" s="14">
        <f t="shared" si="120"/>
        <v>1206.96</v>
      </c>
      <c r="L235" s="14">
        <f t="shared" si="120"/>
        <v>1222.55</v>
      </c>
      <c r="M235" s="14">
        <f t="shared" si="120"/>
        <v>1251.04</v>
      </c>
      <c r="N235" s="14">
        <f t="shared" si="120"/>
        <v>1220.54</v>
      </c>
      <c r="O235" s="14">
        <f t="shared" si="120"/>
        <v>1225.69</v>
      </c>
      <c r="P235" s="14">
        <f t="shared" si="120"/>
        <v>1204.59</v>
      </c>
      <c r="Q235" s="14">
        <f t="shared" si="120"/>
        <v>1202.24</v>
      </c>
      <c r="R235" s="14">
        <f t="shared" si="120"/>
        <v>1202.32</v>
      </c>
      <c r="S235" s="14">
        <f t="shared" si="120"/>
        <v>1201.58</v>
      </c>
      <c r="T235" s="14">
        <f t="shared" si="120"/>
        <v>1271.31</v>
      </c>
      <c r="U235" s="14">
        <f t="shared" si="120"/>
        <v>1269.53</v>
      </c>
      <c r="V235" s="14">
        <f t="shared" si="120"/>
        <v>1271.48</v>
      </c>
      <c r="W235" s="14">
        <f t="shared" si="120"/>
        <v>1254.67</v>
      </c>
      <c r="X235" s="14">
        <f t="shared" si="120"/>
        <v>1183.98</v>
      </c>
      <c r="Y235" s="14">
        <f t="shared" si="120"/>
        <v>943.87</v>
      </c>
    </row>
    <row r="236" spans="1:25" ht="15.75">
      <c r="A236" s="9">
        <f>'ноябрь 2012 ДЭ'!A236</f>
        <v>41215</v>
      </c>
      <c r="B236" s="14">
        <f aca="true" t="shared" si="121" ref="B236:Y236">B65</f>
        <v>851.8</v>
      </c>
      <c r="C236" s="14">
        <f t="shared" si="121"/>
        <v>732.94</v>
      </c>
      <c r="D236" s="14">
        <f t="shared" si="121"/>
        <v>667.82</v>
      </c>
      <c r="E236" s="14">
        <f t="shared" si="121"/>
        <v>679.89</v>
      </c>
      <c r="F236" s="14">
        <f t="shared" si="121"/>
        <v>691.97</v>
      </c>
      <c r="G236" s="14">
        <f t="shared" si="121"/>
        <v>771.14</v>
      </c>
      <c r="H236" s="14">
        <f t="shared" si="121"/>
        <v>883.36</v>
      </c>
      <c r="I236" s="14">
        <f t="shared" si="121"/>
        <v>1081.35</v>
      </c>
      <c r="J236" s="14">
        <f t="shared" si="121"/>
        <v>1240.54</v>
      </c>
      <c r="K236" s="14">
        <f t="shared" si="121"/>
        <v>1346.13</v>
      </c>
      <c r="L236" s="14">
        <f t="shared" si="121"/>
        <v>1408.25</v>
      </c>
      <c r="M236" s="14">
        <f t="shared" si="121"/>
        <v>1429.41</v>
      </c>
      <c r="N236" s="14">
        <f t="shared" si="121"/>
        <v>1419.21</v>
      </c>
      <c r="O236" s="14">
        <f t="shared" si="121"/>
        <v>1419.95</v>
      </c>
      <c r="P236" s="14">
        <f t="shared" si="121"/>
        <v>1376.1</v>
      </c>
      <c r="Q236" s="14">
        <f t="shared" si="121"/>
        <v>1293.09</v>
      </c>
      <c r="R236" s="14">
        <f t="shared" si="121"/>
        <v>1253.63</v>
      </c>
      <c r="S236" s="14">
        <f t="shared" si="121"/>
        <v>1255.14</v>
      </c>
      <c r="T236" s="14">
        <f t="shared" si="121"/>
        <v>1414.3</v>
      </c>
      <c r="U236" s="14">
        <f t="shared" si="121"/>
        <v>1428.08</v>
      </c>
      <c r="V236" s="14">
        <f t="shared" si="121"/>
        <v>1430.43</v>
      </c>
      <c r="W236" s="14">
        <f t="shared" si="121"/>
        <v>1404.96</v>
      </c>
      <c r="X236" s="14">
        <f t="shared" si="121"/>
        <v>1195.71</v>
      </c>
      <c r="Y236" s="14">
        <f t="shared" si="121"/>
        <v>1038.07</v>
      </c>
    </row>
    <row r="237" spans="1:25" ht="15.75">
      <c r="A237" s="9">
        <f>'ноябрь 2012 ДЭ'!A237</f>
        <v>41216</v>
      </c>
      <c r="B237" s="14">
        <f aca="true" t="shared" si="122" ref="B237:Y237">B66</f>
        <v>890.61</v>
      </c>
      <c r="C237" s="14">
        <f t="shared" si="122"/>
        <v>784.85</v>
      </c>
      <c r="D237" s="14">
        <f t="shared" si="122"/>
        <v>763.22</v>
      </c>
      <c r="E237" s="14">
        <f t="shared" si="122"/>
        <v>756.65</v>
      </c>
      <c r="F237" s="14">
        <f t="shared" si="122"/>
        <v>730.1</v>
      </c>
      <c r="G237" s="14">
        <f t="shared" si="122"/>
        <v>775.96</v>
      </c>
      <c r="H237" s="14">
        <f t="shared" si="122"/>
        <v>897.12</v>
      </c>
      <c r="I237" s="14">
        <f t="shared" si="122"/>
        <v>960.21</v>
      </c>
      <c r="J237" s="14">
        <f t="shared" si="122"/>
        <v>1072.89</v>
      </c>
      <c r="K237" s="14">
        <f t="shared" si="122"/>
        <v>1142.59</v>
      </c>
      <c r="L237" s="14">
        <f t="shared" si="122"/>
        <v>1180.91</v>
      </c>
      <c r="M237" s="14">
        <f t="shared" si="122"/>
        <v>1188.85</v>
      </c>
      <c r="N237" s="14">
        <f t="shared" si="122"/>
        <v>1176.41</v>
      </c>
      <c r="O237" s="14">
        <f t="shared" si="122"/>
        <v>1172.18</v>
      </c>
      <c r="P237" s="14">
        <f t="shared" si="122"/>
        <v>1168.26</v>
      </c>
      <c r="Q237" s="14">
        <f t="shared" si="122"/>
        <v>1166.52</v>
      </c>
      <c r="R237" s="14">
        <f t="shared" si="122"/>
        <v>1167.62</v>
      </c>
      <c r="S237" s="14">
        <f t="shared" si="122"/>
        <v>1204.75</v>
      </c>
      <c r="T237" s="14">
        <f t="shared" si="122"/>
        <v>1271.25</v>
      </c>
      <c r="U237" s="14">
        <f t="shared" si="122"/>
        <v>1291.99</v>
      </c>
      <c r="V237" s="14">
        <f t="shared" si="122"/>
        <v>1277.99</v>
      </c>
      <c r="W237" s="14">
        <f t="shared" si="122"/>
        <v>1244.27</v>
      </c>
      <c r="X237" s="14">
        <f t="shared" si="122"/>
        <v>1176.12</v>
      </c>
      <c r="Y237" s="14">
        <f t="shared" si="122"/>
        <v>1083.76</v>
      </c>
    </row>
    <row r="238" spans="1:25" ht="15.75">
      <c r="A238" s="9">
        <f>'ноябрь 2012 ДЭ'!A238</f>
        <v>41217</v>
      </c>
      <c r="B238" s="14">
        <f aca="true" t="shared" si="123" ref="B238:Y238">B67</f>
        <v>993.35</v>
      </c>
      <c r="C238" s="14">
        <f t="shared" si="123"/>
        <v>823.56</v>
      </c>
      <c r="D238" s="14">
        <f t="shared" si="123"/>
        <v>761.3</v>
      </c>
      <c r="E238" s="14">
        <f t="shared" si="123"/>
        <v>750.35</v>
      </c>
      <c r="F238" s="14">
        <f t="shared" si="123"/>
        <v>726.86</v>
      </c>
      <c r="G238" s="14">
        <f t="shared" si="123"/>
        <v>742.65</v>
      </c>
      <c r="H238" s="14">
        <f t="shared" si="123"/>
        <v>829.03</v>
      </c>
      <c r="I238" s="14">
        <f t="shared" si="123"/>
        <v>915.99</v>
      </c>
      <c r="J238" s="14">
        <f t="shared" si="123"/>
        <v>989.86</v>
      </c>
      <c r="K238" s="14">
        <f t="shared" si="123"/>
        <v>1056.66</v>
      </c>
      <c r="L238" s="14">
        <f t="shared" si="123"/>
        <v>1111.69</v>
      </c>
      <c r="M238" s="14">
        <f t="shared" si="123"/>
        <v>1139.17</v>
      </c>
      <c r="N238" s="14">
        <f t="shared" si="123"/>
        <v>1143.99</v>
      </c>
      <c r="O238" s="14">
        <f t="shared" si="123"/>
        <v>1140.68</v>
      </c>
      <c r="P238" s="14">
        <f t="shared" si="123"/>
        <v>1143.52</v>
      </c>
      <c r="Q238" s="14">
        <f t="shared" si="123"/>
        <v>1159.84</v>
      </c>
      <c r="R238" s="14">
        <f t="shared" si="123"/>
        <v>1201.95</v>
      </c>
      <c r="S238" s="14">
        <f t="shared" si="123"/>
        <v>1225.11</v>
      </c>
      <c r="T238" s="14">
        <f t="shared" si="123"/>
        <v>1299.35</v>
      </c>
      <c r="U238" s="14">
        <f t="shared" si="123"/>
        <v>1308.09</v>
      </c>
      <c r="V238" s="14">
        <f t="shared" si="123"/>
        <v>1262.67</v>
      </c>
      <c r="W238" s="14">
        <f t="shared" si="123"/>
        <v>1231.42</v>
      </c>
      <c r="X238" s="14">
        <f t="shared" si="123"/>
        <v>1119.58</v>
      </c>
      <c r="Y238" s="14">
        <f t="shared" si="123"/>
        <v>1030.22</v>
      </c>
    </row>
    <row r="239" spans="1:25" ht="15.75">
      <c r="A239" s="9">
        <f>'ноябрь 2012 ДЭ'!A239</f>
        <v>41218</v>
      </c>
      <c r="B239" s="14">
        <f aca="true" t="shared" si="124" ref="B239:Y239">B68</f>
        <v>924.17</v>
      </c>
      <c r="C239" s="14">
        <f t="shared" si="124"/>
        <v>840.39</v>
      </c>
      <c r="D239" s="14">
        <f t="shared" si="124"/>
        <v>768.15</v>
      </c>
      <c r="E239" s="14">
        <f t="shared" si="124"/>
        <v>729.94</v>
      </c>
      <c r="F239" s="14">
        <f t="shared" si="124"/>
        <v>724.05</v>
      </c>
      <c r="G239" s="14">
        <f t="shared" si="124"/>
        <v>708.85</v>
      </c>
      <c r="H239" s="14">
        <f t="shared" si="124"/>
        <v>737.23</v>
      </c>
      <c r="I239" s="14">
        <f t="shared" si="124"/>
        <v>847.31</v>
      </c>
      <c r="J239" s="14">
        <f t="shared" si="124"/>
        <v>944.13</v>
      </c>
      <c r="K239" s="14">
        <f t="shared" si="124"/>
        <v>1020.63</v>
      </c>
      <c r="L239" s="14">
        <f t="shared" si="124"/>
        <v>1060.08</v>
      </c>
      <c r="M239" s="14">
        <f t="shared" si="124"/>
        <v>1109.88</v>
      </c>
      <c r="N239" s="14">
        <f t="shared" si="124"/>
        <v>1086.55</v>
      </c>
      <c r="O239" s="14">
        <f t="shared" si="124"/>
        <v>1103.01</v>
      </c>
      <c r="P239" s="14">
        <f t="shared" si="124"/>
        <v>1113.28</v>
      </c>
      <c r="Q239" s="14">
        <f t="shared" si="124"/>
        <v>1144.07</v>
      </c>
      <c r="R239" s="14">
        <f t="shared" si="124"/>
        <v>1175.21</v>
      </c>
      <c r="S239" s="14">
        <f t="shared" si="124"/>
        <v>1196.96</v>
      </c>
      <c r="T239" s="14">
        <f t="shared" si="124"/>
        <v>1249.98</v>
      </c>
      <c r="U239" s="14">
        <f t="shared" si="124"/>
        <v>1258.76</v>
      </c>
      <c r="V239" s="14">
        <f t="shared" si="124"/>
        <v>1227.19</v>
      </c>
      <c r="W239" s="14">
        <f t="shared" si="124"/>
        <v>1219.69</v>
      </c>
      <c r="X239" s="14">
        <f t="shared" si="124"/>
        <v>1113.42</v>
      </c>
      <c r="Y239" s="14">
        <f t="shared" si="124"/>
        <v>946.18</v>
      </c>
    </row>
    <row r="240" spans="1:25" ht="15.75">
      <c r="A240" s="9">
        <f>'ноябрь 2012 ДЭ'!A240</f>
        <v>41219</v>
      </c>
      <c r="B240" s="14">
        <f aca="true" t="shared" si="125" ref="B240:Y240">B69</f>
        <v>820.11</v>
      </c>
      <c r="C240" s="14">
        <f t="shared" si="125"/>
        <v>766.05</v>
      </c>
      <c r="D240" s="14">
        <f t="shared" si="125"/>
        <v>712.11</v>
      </c>
      <c r="E240" s="14">
        <f t="shared" si="125"/>
        <v>649.13</v>
      </c>
      <c r="F240" s="14">
        <f t="shared" si="125"/>
        <v>672.37</v>
      </c>
      <c r="G240" s="14">
        <f t="shared" si="125"/>
        <v>712.72</v>
      </c>
      <c r="H240" s="14">
        <f t="shared" si="125"/>
        <v>878.37</v>
      </c>
      <c r="I240" s="14">
        <f t="shared" si="125"/>
        <v>1039.39</v>
      </c>
      <c r="J240" s="14">
        <f t="shared" si="125"/>
        <v>1170.25</v>
      </c>
      <c r="K240" s="14">
        <f t="shared" si="125"/>
        <v>1197.58</v>
      </c>
      <c r="L240" s="14">
        <f t="shared" si="125"/>
        <v>1206.81</v>
      </c>
      <c r="M240" s="14">
        <f t="shared" si="125"/>
        <v>1214.86</v>
      </c>
      <c r="N240" s="14">
        <f t="shared" si="125"/>
        <v>1193.48</v>
      </c>
      <c r="O240" s="14">
        <f t="shared" si="125"/>
        <v>1212.43</v>
      </c>
      <c r="P240" s="14">
        <f t="shared" si="125"/>
        <v>1196.41</v>
      </c>
      <c r="Q240" s="14">
        <f t="shared" si="125"/>
        <v>1193.35</v>
      </c>
      <c r="R240" s="14">
        <f t="shared" si="125"/>
        <v>1192.61</v>
      </c>
      <c r="S240" s="14">
        <f t="shared" si="125"/>
        <v>1199.32</v>
      </c>
      <c r="T240" s="14">
        <f t="shared" si="125"/>
        <v>1241.14</v>
      </c>
      <c r="U240" s="14">
        <f t="shared" si="125"/>
        <v>1237.53</v>
      </c>
      <c r="V240" s="14">
        <f t="shared" si="125"/>
        <v>1230.75</v>
      </c>
      <c r="W240" s="14">
        <f t="shared" si="125"/>
        <v>1214.59</v>
      </c>
      <c r="X240" s="14">
        <f t="shared" si="125"/>
        <v>1087.52</v>
      </c>
      <c r="Y240" s="14">
        <f t="shared" si="125"/>
        <v>869.2</v>
      </c>
    </row>
    <row r="241" spans="1:25" ht="15.75">
      <c r="A241" s="9">
        <f>'ноябрь 2012 ДЭ'!A241</f>
        <v>41220</v>
      </c>
      <c r="B241" s="14">
        <f aca="true" t="shared" si="126" ref="B241:Y241">B70</f>
        <v>730.26</v>
      </c>
      <c r="C241" s="14">
        <f t="shared" si="126"/>
        <v>701.78</v>
      </c>
      <c r="D241" s="14">
        <f t="shared" si="126"/>
        <v>641.6</v>
      </c>
      <c r="E241" s="14">
        <f t="shared" si="126"/>
        <v>622.47</v>
      </c>
      <c r="F241" s="14">
        <f t="shared" si="126"/>
        <v>541.57</v>
      </c>
      <c r="G241" s="14">
        <f t="shared" si="126"/>
        <v>627.27</v>
      </c>
      <c r="H241" s="14">
        <f t="shared" si="126"/>
        <v>834.36</v>
      </c>
      <c r="I241" s="14">
        <f t="shared" si="126"/>
        <v>1021.91</v>
      </c>
      <c r="J241" s="14">
        <f t="shared" si="126"/>
        <v>1185.49</v>
      </c>
      <c r="K241" s="14">
        <f t="shared" si="126"/>
        <v>1216.9</v>
      </c>
      <c r="L241" s="14">
        <f t="shared" si="126"/>
        <v>1222.84</v>
      </c>
      <c r="M241" s="14">
        <f t="shared" si="126"/>
        <v>1244.69</v>
      </c>
      <c r="N241" s="14">
        <f t="shared" si="126"/>
        <v>1219.35</v>
      </c>
      <c r="O241" s="14">
        <f t="shared" si="126"/>
        <v>1234.46</v>
      </c>
      <c r="P241" s="14">
        <f t="shared" si="126"/>
        <v>1213.8</v>
      </c>
      <c r="Q241" s="14">
        <f t="shared" si="126"/>
        <v>1209.76</v>
      </c>
      <c r="R241" s="14">
        <f t="shared" si="126"/>
        <v>1203.44</v>
      </c>
      <c r="S241" s="14">
        <f t="shared" si="126"/>
        <v>1198.92</v>
      </c>
      <c r="T241" s="14">
        <f t="shared" si="126"/>
        <v>1242.24</v>
      </c>
      <c r="U241" s="14">
        <f t="shared" si="126"/>
        <v>1244.08</v>
      </c>
      <c r="V241" s="14">
        <f t="shared" si="126"/>
        <v>1246.48</v>
      </c>
      <c r="W241" s="14">
        <f t="shared" si="126"/>
        <v>1205.44</v>
      </c>
      <c r="X241" s="14">
        <f t="shared" si="126"/>
        <v>1076.88</v>
      </c>
      <c r="Y241" s="14">
        <f t="shared" si="126"/>
        <v>880.34</v>
      </c>
    </row>
    <row r="242" spans="1:25" ht="15.75">
      <c r="A242" s="9">
        <f>'ноябрь 2012 ДЭ'!A242</f>
        <v>41221</v>
      </c>
      <c r="B242" s="14">
        <f aca="true" t="shared" si="127" ref="B242:Y242">B71</f>
        <v>716.65</v>
      </c>
      <c r="C242" s="14">
        <f t="shared" si="127"/>
        <v>690.74</v>
      </c>
      <c r="D242" s="14">
        <f t="shared" si="127"/>
        <v>642.61</v>
      </c>
      <c r="E242" s="14">
        <f t="shared" si="127"/>
        <v>60.31</v>
      </c>
      <c r="F242" s="14">
        <f t="shared" si="127"/>
        <v>522.73</v>
      </c>
      <c r="G242" s="14">
        <f t="shared" si="127"/>
        <v>523.51</v>
      </c>
      <c r="H242" s="14">
        <f t="shared" si="127"/>
        <v>812.03</v>
      </c>
      <c r="I242" s="14">
        <f t="shared" si="127"/>
        <v>1041.95</v>
      </c>
      <c r="J242" s="14">
        <f t="shared" si="127"/>
        <v>1166.88</v>
      </c>
      <c r="K242" s="14">
        <f t="shared" si="127"/>
        <v>1191.57</v>
      </c>
      <c r="L242" s="14">
        <f t="shared" si="127"/>
        <v>1195.44</v>
      </c>
      <c r="M242" s="14">
        <f t="shared" si="127"/>
        <v>1214.41</v>
      </c>
      <c r="N242" s="14">
        <f t="shared" si="127"/>
        <v>1203.7</v>
      </c>
      <c r="O242" s="14">
        <f t="shared" si="127"/>
        <v>1203.81</v>
      </c>
      <c r="P242" s="14">
        <f t="shared" si="127"/>
        <v>1192.68</v>
      </c>
      <c r="Q242" s="14">
        <f t="shared" si="127"/>
        <v>1186.5</v>
      </c>
      <c r="R242" s="14">
        <f t="shared" si="127"/>
        <v>1182.9</v>
      </c>
      <c r="S242" s="14">
        <f t="shared" si="127"/>
        <v>1186.75</v>
      </c>
      <c r="T242" s="14">
        <f t="shared" si="127"/>
        <v>1231.95</v>
      </c>
      <c r="U242" s="14">
        <f t="shared" si="127"/>
        <v>1215.02</v>
      </c>
      <c r="V242" s="14">
        <f t="shared" si="127"/>
        <v>1203.98</v>
      </c>
      <c r="W242" s="14">
        <f t="shared" si="127"/>
        <v>1191.64</v>
      </c>
      <c r="X242" s="14">
        <f t="shared" si="127"/>
        <v>1085.04</v>
      </c>
      <c r="Y242" s="14">
        <f t="shared" si="127"/>
        <v>906.66</v>
      </c>
    </row>
    <row r="243" spans="1:25" ht="15.75">
      <c r="A243" s="9">
        <f>'ноябрь 2012 ДЭ'!A243</f>
        <v>41222</v>
      </c>
      <c r="B243" s="14">
        <f aca="true" t="shared" si="128" ref="B243:Y243">B72</f>
        <v>759.29</v>
      </c>
      <c r="C243" s="14">
        <f t="shared" si="128"/>
        <v>672.82</v>
      </c>
      <c r="D243" s="14">
        <f t="shared" si="128"/>
        <v>630.09</v>
      </c>
      <c r="E243" s="14">
        <f t="shared" si="128"/>
        <v>60.31</v>
      </c>
      <c r="F243" s="14">
        <f t="shared" si="128"/>
        <v>236.74</v>
      </c>
      <c r="G243" s="14">
        <f t="shared" si="128"/>
        <v>609.56</v>
      </c>
      <c r="H243" s="14">
        <f t="shared" si="128"/>
        <v>833.42</v>
      </c>
      <c r="I243" s="14">
        <f t="shared" si="128"/>
        <v>1052.61</v>
      </c>
      <c r="J243" s="14">
        <f t="shared" si="128"/>
        <v>1196.79</v>
      </c>
      <c r="K243" s="14">
        <f t="shared" si="128"/>
        <v>1254.96</v>
      </c>
      <c r="L243" s="14">
        <f t="shared" si="128"/>
        <v>1259.81</v>
      </c>
      <c r="M243" s="14">
        <f t="shared" si="128"/>
        <v>1275.33</v>
      </c>
      <c r="N243" s="14">
        <f t="shared" si="128"/>
        <v>1247.87</v>
      </c>
      <c r="O243" s="14">
        <f t="shared" si="128"/>
        <v>1257.28</v>
      </c>
      <c r="P243" s="14">
        <f t="shared" si="128"/>
        <v>1256.06</v>
      </c>
      <c r="Q243" s="14">
        <f t="shared" si="128"/>
        <v>1243.67</v>
      </c>
      <c r="R243" s="14">
        <f t="shared" si="128"/>
        <v>1233</v>
      </c>
      <c r="S243" s="14">
        <f t="shared" si="128"/>
        <v>1235.82</v>
      </c>
      <c r="T243" s="14">
        <f t="shared" si="128"/>
        <v>1287.22</v>
      </c>
      <c r="U243" s="14">
        <f t="shared" si="128"/>
        <v>1300.56</v>
      </c>
      <c r="V243" s="14">
        <f t="shared" si="128"/>
        <v>1265.68</v>
      </c>
      <c r="W243" s="14">
        <f t="shared" si="128"/>
        <v>1223.96</v>
      </c>
      <c r="X243" s="14">
        <f t="shared" si="128"/>
        <v>1143.04</v>
      </c>
      <c r="Y243" s="14">
        <f t="shared" si="128"/>
        <v>983.82</v>
      </c>
    </row>
    <row r="244" spans="1:25" ht="15.75">
      <c r="A244" s="9">
        <f>'ноябрь 2012 ДЭ'!A244</f>
        <v>41223</v>
      </c>
      <c r="B244" s="14">
        <f aca="true" t="shared" si="129" ref="B244:Y244">B73</f>
        <v>787.84</v>
      </c>
      <c r="C244" s="14">
        <f t="shared" si="129"/>
        <v>720.15</v>
      </c>
      <c r="D244" s="14">
        <f t="shared" si="129"/>
        <v>665.29</v>
      </c>
      <c r="E244" s="14">
        <f t="shared" si="129"/>
        <v>647.94</v>
      </c>
      <c r="F244" s="14">
        <f t="shared" si="129"/>
        <v>643.12</v>
      </c>
      <c r="G244" s="14">
        <f t="shared" si="129"/>
        <v>661.27</v>
      </c>
      <c r="H244" s="14">
        <f t="shared" si="129"/>
        <v>728.36</v>
      </c>
      <c r="I244" s="14">
        <f t="shared" si="129"/>
        <v>809.73</v>
      </c>
      <c r="J244" s="14">
        <f t="shared" si="129"/>
        <v>972.31</v>
      </c>
      <c r="K244" s="14">
        <f t="shared" si="129"/>
        <v>1042.86</v>
      </c>
      <c r="L244" s="14">
        <f t="shared" si="129"/>
        <v>1077.17</v>
      </c>
      <c r="M244" s="14">
        <f t="shared" si="129"/>
        <v>1083.14</v>
      </c>
      <c r="N244" s="14">
        <f t="shared" si="129"/>
        <v>1082.87</v>
      </c>
      <c r="O244" s="14">
        <f t="shared" si="129"/>
        <v>1082.08</v>
      </c>
      <c r="P244" s="14">
        <f t="shared" si="129"/>
        <v>1073.38</v>
      </c>
      <c r="Q244" s="14">
        <f t="shared" si="129"/>
        <v>1070.62</v>
      </c>
      <c r="R244" s="14">
        <f t="shared" si="129"/>
        <v>1064.43</v>
      </c>
      <c r="S244" s="14">
        <f t="shared" si="129"/>
        <v>1111.73</v>
      </c>
      <c r="T244" s="14">
        <f t="shared" si="129"/>
        <v>1187.82</v>
      </c>
      <c r="U244" s="14">
        <f t="shared" si="129"/>
        <v>1182.32</v>
      </c>
      <c r="V244" s="14">
        <f t="shared" si="129"/>
        <v>1148.1</v>
      </c>
      <c r="W244" s="14">
        <f t="shared" si="129"/>
        <v>1096.41</v>
      </c>
      <c r="X244" s="14">
        <f t="shared" si="129"/>
        <v>1029.7</v>
      </c>
      <c r="Y244" s="14">
        <f t="shared" si="129"/>
        <v>840.95</v>
      </c>
    </row>
    <row r="245" spans="1:25" ht="15.75">
      <c r="A245" s="9">
        <f>'ноябрь 2012 ДЭ'!A245</f>
        <v>41224</v>
      </c>
      <c r="B245" s="14">
        <f aca="true" t="shared" si="130" ref="B245:Y245">B74</f>
        <v>720.28</v>
      </c>
      <c r="C245" s="14">
        <f t="shared" si="130"/>
        <v>663.05</v>
      </c>
      <c r="D245" s="14">
        <f t="shared" si="130"/>
        <v>633.34</v>
      </c>
      <c r="E245" s="14">
        <f t="shared" si="130"/>
        <v>554.99</v>
      </c>
      <c r="F245" s="14">
        <f t="shared" si="130"/>
        <v>545.31</v>
      </c>
      <c r="G245" s="14">
        <f t="shared" si="130"/>
        <v>615.35</v>
      </c>
      <c r="H245" s="14">
        <f t="shared" si="130"/>
        <v>109.03</v>
      </c>
      <c r="I245" s="14">
        <f t="shared" si="130"/>
        <v>651.1</v>
      </c>
      <c r="J245" s="14">
        <f t="shared" si="130"/>
        <v>799.9</v>
      </c>
      <c r="K245" s="14">
        <f t="shared" si="130"/>
        <v>931.78</v>
      </c>
      <c r="L245" s="14">
        <f t="shared" si="130"/>
        <v>1001.28</v>
      </c>
      <c r="M245" s="14">
        <f t="shared" si="130"/>
        <v>1013.48</v>
      </c>
      <c r="N245" s="14">
        <f t="shared" si="130"/>
        <v>1013.81</v>
      </c>
      <c r="O245" s="14">
        <f t="shared" si="130"/>
        <v>1013.52</v>
      </c>
      <c r="P245" s="14">
        <f t="shared" si="130"/>
        <v>1013.02</v>
      </c>
      <c r="Q245" s="14">
        <f t="shared" si="130"/>
        <v>1014.11</v>
      </c>
      <c r="R245" s="14">
        <f t="shared" si="130"/>
        <v>1023.64</v>
      </c>
      <c r="S245" s="14">
        <f t="shared" si="130"/>
        <v>1047.32</v>
      </c>
      <c r="T245" s="14">
        <f t="shared" si="130"/>
        <v>1142.29</v>
      </c>
      <c r="U245" s="14">
        <f t="shared" si="130"/>
        <v>1156.54</v>
      </c>
      <c r="V245" s="14">
        <f t="shared" si="130"/>
        <v>1137.05</v>
      </c>
      <c r="W245" s="14">
        <f t="shared" si="130"/>
        <v>1062.26</v>
      </c>
      <c r="X245" s="14">
        <f t="shared" si="130"/>
        <v>1020.44</v>
      </c>
      <c r="Y245" s="14">
        <f t="shared" si="130"/>
        <v>812.39</v>
      </c>
    </row>
    <row r="246" spans="1:25" ht="15.75">
      <c r="A246" s="9">
        <f>'ноябрь 2012 ДЭ'!A246</f>
        <v>41225</v>
      </c>
      <c r="B246" s="14">
        <f aca="true" t="shared" si="131" ref="B246:Y246">B75</f>
        <v>726.2</v>
      </c>
      <c r="C246" s="14">
        <f t="shared" si="131"/>
        <v>635.93</v>
      </c>
      <c r="D246" s="14">
        <f t="shared" si="131"/>
        <v>598.16</v>
      </c>
      <c r="E246" s="14">
        <f t="shared" si="131"/>
        <v>592.12</v>
      </c>
      <c r="F246" s="14">
        <f t="shared" si="131"/>
        <v>620.69</v>
      </c>
      <c r="G246" s="14">
        <f t="shared" si="131"/>
        <v>717.59</v>
      </c>
      <c r="H246" s="14">
        <f t="shared" si="131"/>
        <v>865.21</v>
      </c>
      <c r="I246" s="14">
        <f t="shared" si="131"/>
        <v>1036.24</v>
      </c>
      <c r="J246" s="14">
        <f t="shared" si="131"/>
        <v>1168.08</v>
      </c>
      <c r="K246" s="14">
        <f t="shared" si="131"/>
        <v>1190.57</v>
      </c>
      <c r="L246" s="14">
        <f t="shared" si="131"/>
        <v>1203.97</v>
      </c>
      <c r="M246" s="14">
        <f t="shared" si="131"/>
        <v>1215.29</v>
      </c>
      <c r="N246" s="14">
        <f t="shared" si="131"/>
        <v>1184.27</v>
      </c>
      <c r="O246" s="14">
        <f t="shared" si="131"/>
        <v>1194.48</v>
      </c>
      <c r="P246" s="14">
        <f t="shared" si="131"/>
        <v>1185.99</v>
      </c>
      <c r="Q246" s="14">
        <f t="shared" si="131"/>
        <v>1176.72</v>
      </c>
      <c r="R246" s="14">
        <f t="shared" si="131"/>
        <v>1168.92</v>
      </c>
      <c r="S246" s="14">
        <f t="shared" si="131"/>
        <v>1171.63</v>
      </c>
      <c r="T246" s="14">
        <f t="shared" si="131"/>
        <v>1227.64</v>
      </c>
      <c r="U246" s="14">
        <f t="shared" si="131"/>
        <v>1228.96</v>
      </c>
      <c r="V246" s="14">
        <f t="shared" si="131"/>
        <v>1209.06</v>
      </c>
      <c r="W246" s="14">
        <f t="shared" si="131"/>
        <v>1192.23</v>
      </c>
      <c r="X246" s="14">
        <f t="shared" si="131"/>
        <v>1087.04</v>
      </c>
      <c r="Y246" s="14">
        <f t="shared" si="131"/>
        <v>929.29</v>
      </c>
    </row>
    <row r="247" spans="1:25" ht="15.75">
      <c r="A247" s="9">
        <f>'ноябрь 2012 ДЭ'!A247</f>
        <v>41226</v>
      </c>
      <c r="B247" s="14">
        <f aca="true" t="shared" si="132" ref="B247:Y247">B76</f>
        <v>776.47</v>
      </c>
      <c r="C247" s="14">
        <f t="shared" si="132"/>
        <v>703.23</v>
      </c>
      <c r="D247" s="14">
        <f t="shared" si="132"/>
        <v>645.82</v>
      </c>
      <c r="E247" s="14">
        <f t="shared" si="132"/>
        <v>651.02</v>
      </c>
      <c r="F247" s="14">
        <f t="shared" si="132"/>
        <v>672.31</v>
      </c>
      <c r="G247" s="14">
        <f t="shared" si="132"/>
        <v>795.88</v>
      </c>
      <c r="H247" s="14">
        <f t="shared" si="132"/>
        <v>908.96</v>
      </c>
      <c r="I247" s="14">
        <f t="shared" si="132"/>
        <v>1092.14</v>
      </c>
      <c r="J247" s="14">
        <f t="shared" si="132"/>
        <v>1203.68</v>
      </c>
      <c r="K247" s="14">
        <f t="shared" si="132"/>
        <v>1263.81</v>
      </c>
      <c r="L247" s="14">
        <f t="shared" si="132"/>
        <v>1272.92</v>
      </c>
      <c r="M247" s="14">
        <f t="shared" si="132"/>
        <v>1305.45</v>
      </c>
      <c r="N247" s="14">
        <f t="shared" si="132"/>
        <v>1249.54</v>
      </c>
      <c r="O247" s="14">
        <f t="shared" si="132"/>
        <v>1260.15</v>
      </c>
      <c r="P247" s="14">
        <f t="shared" si="132"/>
        <v>1237.13</v>
      </c>
      <c r="Q247" s="14">
        <f t="shared" si="132"/>
        <v>1221.01</v>
      </c>
      <c r="R247" s="14">
        <f t="shared" si="132"/>
        <v>1219.67</v>
      </c>
      <c r="S247" s="14">
        <f t="shared" si="132"/>
        <v>1216.16</v>
      </c>
      <c r="T247" s="14">
        <f t="shared" si="132"/>
        <v>1252.51</v>
      </c>
      <c r="U247" s="14">
        <f t="shared" si="132"/>
        <v>1250.66</v>
      </c>
      <c r="V247" s="14">
        <f t="shared" si="132"/>
        <v>1232.31</v>
      </c>
      <c r="W247" s="14">
        <f t="shared" si="132"/>
        <v>1194.51</v>
      </c>
      <c r="X247" s="14">
        <f t="shared" si="132"/>
        <v>1100.74</v>
      </c>
      <c r="Y247" s="14">
        <f t="shared" si="132"/>
        <v>955.12</v>
      </c>
    </row>
    <row r="248" spans="1:25" ht="15.75">
      <c r="A248" s="9">
        <f>'ноябрь 2012 ДЭ'!A248</f>
        <v>41227</v>
      </c>
      <c r="B248" s="14">
        <f aca="true" t="shared" si="133" ref="B248:Y248">B77</f>
        <v>754.51</v>
      </c>
      <c r="C248" s="14">
        <f t="shared" si="133"/>
        <v>687.23</v>
      </c>
      <c r="D248" s="14">
        <f t="shared" si="133"/>
        <v>619.24</v>
      </c>
      <c r="E248" s="14">
        <f t="shared" si="133"/>
        <v>606.11</v>
      </c>
      <c r="F248" s="14">
        <f t="shared" si="133"/>
        <v>637.88</v>
      </c>
      <c r="G248" s="14">
        <f t="shared" si="133"/>
        <v>754.9</v>
      </c>
      <c r="H248" s="14">
        <f t="shared" si="133"/>
        <v>882.75</v>
      </c>
      <c r="I248" s="14">
        <f t="shared" si="133"/>
        <v>1010.48</v>
      </c>
      <c r="J248" s="14">
        <f t="shared" si="133"/>
        <v>1188.47</v>
      </c>
      <c r="K248" s="14">
        <f t="shared" si="133"/>
        <v>1234.93</v>
      </c>
      <c r="L248" s="14">
        <f t="shared" si="133"/>
        <v>1229.47</v>
      </c>
      <c r="M248" s="14">
        <f t="shared" si="133"/>
        <v>1239.24</v>
      </c>
      <c r="N248" s="14">
        <f t="shared" si="133"/>
        <v>1200.75</v>
      </c>
      <c r="O248" s="14">
        <f t="shared" si="133"/>
        <v>1202.29</v>
      </c>
      <c r="P248" s="14">
        <f t="shared" si="133"/>
        <v>1195.61</v>
      </c>
      <c r="Q248" s="14">
        <f t="shared" si="133"/>
        <v>1185.77</v>
      </c>
      <c r="R248" s="14">
        <f t="shared" si="133"/>
        <v>1181.89</v>
      </c>
      <c r="S248" s="14">
        <f t="shared" si="133"/>
        <v>1179.77</v>
      </c>
      <c r="T248" s="14">
        <f t="shared" si="133"/>
        <v>1212.07</v>
      </c>
      <c r="U248" s="14">
        <f t="shared" si="133"/>
        <v>1212.55</v>
      </c>
      <c r="V248" s="14">
        <f t="shared" si="133"/>
        <v>1172.75</v>
      </c>
      <c r="W248" s="14">
        <f t="shared" si="133"/>
        <v>1116.45</v>
      </c>
      <c r="X248" s="14">
        <f t="shared" si="133"/>
        <v>1001</v>
      </c>
      <c r="Y248" s="14">
        <f t="shared" si="133"/>
        <v>819.87</v>
      </c>
    </row>
    <row r="249" spans="1:25" ht="15.75">
      <c r="A249" s="9">
        <f>'ноябрь 2012 ДЭ'!A249</f>
        <v>41228</v>
      </c>
      <c r="B249" s="14">
        <f aca="true" t="shared" si="134" ref="B249:Y249">B78</f>
        <v>754.53</v>
      </c>
      <c r="C249" s="14">
        <f t="shared" si="134"/>
        <v>701.79</v>
      </c>
      <c r="D249" s="14">
        <f t="shared" si="134"/>
        <v>636.49</v>
      </c>
      <c r="E249" s="14">
        <f t="shared" si="134"/>
        <v>637.2</v>
      </c>
      <c r="F249" s="14">
        <f t="shared" si="134"/>
        <v>662.19</v>
      </c>
      <c r="G249" s="14">
        <f t="shared" si="134"/>
        <v>762.22</v>
      </c>
      <c r="H249" s="14">
        <f t="shared" si="134"/>
        <v>871.86</v>
      </c>
      <c r="I249" s="14">
        <f t="shared" si="134"/>
        <v>1101.59</v>
      </c>
      <c r="J249" s="14">
        <f t="shared" si="134"/>
        <v>1226.8</v>
      </c>
      <c r="K249" s="14">
        <f t="shared" si="134"/>
        <v>1316.81</v>
      </c>
      <c r="L249" s="14">
        <f t="shared" si="134"/>
        <v>1312.18</v>
      </c>
      <c r="M249" s="14">
        <f t="shared" si="134"/>
        <v>1233.45</v>
      </c>
      <c r="N249" s="14">
        <f t="shared" si="134"/>
        <v>1202.12</v>
      </c>
      <c r="O249" s="14">
        <f t="shared" si="134"/>
        <v>1268.33</v>
      </c>
      <c r="P249" s="14">
        <f t="shared" si="134"/>
        <v>1274.73</v>
      </c>
      <c r="Q249" s="14">
        <f t="shared" si="134"/>
        <v>1259.99</v>
      </c>
      <c r="R249" s="14">
        <f t="shared" si="134"/>
        <v>1246.26</v>
      </c>
      <c r="S249" s="14">
        <f t="shared" si="134"/>
        <v>1242.02</v>
      </c>
      <c r="T249" s="14">
        <f t="shared" si="134"/>
        <v>1332.72</v>
      </c>
      <c r="U249" s="14">
        <f t="shared" si="134"/>
        <v>1334.35</v>
      </c>
      <c r="V249" s="14">
        <f t="shared" si="134"/>
        <v>1219.63</v>
      </c>
      <c r="W249" s="14">
        <f t="shared" si="134"/>
        <v>1159.06</v>
      </c>
      <c r="X249" s="14">
        <f t="shared" si="134"/>
        <v>1044.33</v>
      </c>
      <c r="Y249" s="14">
        <f t="shared" si="134"/>
        <v>909.44</v>
      </c>
    </row>
    <row r="250" spans="1:25" ht="15.75">
      <c r="A250" s="9">
        <f>'ноябрь 2012 ДЭ'!A250</f>
        <v>41229</v>
      </c>
      <c r="B250" s="14">
        <f aca="true" t="shared" si="135" ref="B250:Y250">B79</f>
        <v>762.64</v>
      </c>
      <c r="C250" s="14">
        <f t="shared" si="135"/>
        <v>686.51</v>
      </c>
      <c r="D250" s="14">
        <f t="shared" si="135"/>
        <v>650.11</v>
      </c>
      <c r="E250" s="14">
        <f t="shared" si="135"/>
        <v>634.63</v>
      </c>
      <c r="F250" s="14">
        <f t="shared" si="135"/>
        <v>654.43</v>
      </c>
      <c r="G250" s="14">
        <f t="shared" si="135"/>
        <v>694.61</v>
      </c>
      <c r="H250" s="14">
        <f t="shared" si="135"/>
        <v>841.37</v>
      </c>
      <c r="I250" s="14">
        <f t="shared" si="135"/>
        <v>1042.28</v>
      </c>
      <c r="J250" s="14">
        <f t="shared" si="135"/>
        <v>1189.71</v>
      </c>
      <c r="K250" s="14">
        <f t="shared" si="135"/>
        <v>1218.17</v>
      </c>
      <c r="L250" s="14">
        <f t="shared" si="135"/>
        <v>1222.38</v>
      </c>
      <c r="M250" s="14">
        <f t="shared" si="135"/>
        <v>1238.85</v>
      </c>
      <c r="N250" s="14">
        <f t="shared" si="135"/>
        <v>1205.75</v>
      </c>
      <c r="O250" s="14">
        <f t="shared" si="135"/>
        <v>1216.5</v>
      </c>
      <c r="P250" s="14">
        <f t="shared" si="135"/>
        <v>1207.15</v>
      </c>
      <c r="Q250" s="14">
        <f t="shared" si="135"/>
        <v>1199.45</v>
      </c>
      <c r="R250" s="14">
        <f t="shared" si="135"/>
        <v>1195.66</v>
      </c>
      <c r="S250" s="14">
        <f t="shared" si="135"/>
        <v>1195.07</v>
      </c>
      <c r="T250" s="14">
        <f t="shared" si="135"/>
        <v>1227.45</v>
      </c>
      <c r="U250" s="14">
        <f t="shared" si="135"/>
        <v>1208.82</v>
      </c>
      <c r="V250" s="14">
        <f t="shared" si="135"/>
        <v>1184.14</v>
      </c>
      <c r="W250" s="14">
        <f t="shared" si="135"/>
        <v>1144.91</v>
      </c>
      <c r="X250" s="14">
        <f t="shared" si="135"/>
        <v>994.9</v>
      </c>
      <c r="Y250" s="14">
        <f t="shared" si="135"/>
        <v>897.99</v>
      </c>
    </row>
    <row r="251" spans="1:25" ht="15.75">
      <c r="A251" s="9">
        <f>'ноябрь 2012 ДЭ'!A251</f>
        <v>41230</v>
      </c>
      <c r="B251" s="14">
        <f aca="true" t="shared" si="136" ref="B251:Y251">B80</f>
        <v>873.49</v>
      </c>
      <c r="C251" s="14">
        <f t="shared" si="136"/>
        <v>811.8</v>
      </c>
      <c r="D251" s="14">
        <f t="shared" si="136"/>
        <v>748.33</v>
      </c>
      <c r="E251" s="14">
        <f t="shared" si="136"/>
        <v>670.87</v>
      </c>
      <c r="F251" s="14">
        <f t="shared" si="136"/>
        <v>693.97</v>
      </c>
      <c r="G251" s="14">
        <f t="shared" si="136"/>
        <v>762.41</v>
      </c>
      <c r="H251" s="14">
        <f t="shared" si="136"/>
        <v>797.4</v>
      </c>
      <c r="I251" s="14">
        <f t="shared" si="136"/>
        <v>864.78</v>
      </c>
      <c r="J251" s="14">
        <f t="shared" si="136"/>
        <v>961.69</v>
      </c>
      <c r="K251" s="14">
        <f t="shared" si="136"/>
        <v>1065.21</v>
      </c>
      <c r="L251" s="14">
        <f t="shared" si="136"/>
        <v>1118.78</v>
      </c>
      <c r="M251" s="14">
        <f t="shared" si="136"/>
        <v>1116.89</v>
      </c>
      <c r="N251" s="14">
        <f t="shared" si="136"/>
        <v>1098.45</v>
      </c>
      <c r="O251" s="14">
        <f t="shared" si="136"/>
        <v>1090.96</v>
      </c>
      <c r="P251" s="14">
        <f t="shared" si="136"/>
        <v>1087.48</v>
      </c>
      <c r="Q251" s="14">
        <f t="shared" si="136"/>
        <v>1110.62</v>
      </c>
      <c r="R251" s="14">
        <f t="shared" si="136"/>
        <v>1124.99</v>
      </c>
      <c r="S251" s="14">
        <f t="shared" si="136"/>
        <v>1180.29</v>
      </c>
      <c r="T251" s="14">
        <f t="shared" si="136"/>
        <v>1235.6</v>
      </c>
      <c r="U251" s="14">
        <f t="shared" si="136"/>
        <v>1232.95</v>
      </c>
      <c r="V251" s="14">
        <f t="shared" si="136"/>
        <v>1190.81</v>
      </c>
      <c r="W251" s="14">
        <f t="shared" si="136"/>
        <v>1166.97</v>
      </c>
      <c r="X251" s="14">
        <f t="shared" si="136"/>
        <v>1038.63</v>
      </c>
      <c r="Y251" s="14">
        <f t="shared" si="136"/>
        <v>891.22</v>
      </c>
    </row>
    <row r="252" spans="1:25" ht="15.75">
      <c r="A252" s="9">
        <f>'ноябрь 2012 ДЭ'!A252</f>
        <v>41231</v>
      </c>
      <c r="B252" s="14">
        <f aca="true" t="shared" si="137" ref="B252:Y252">B81</f>
        <v>799.74</v>
      </c>
      <c r="C252" s="14">
        <f t="shared" si="137"/>
        <v>782.27</v>
      </c>
      <c r="D252" s="14">
        <f t="shared" si="137"/>
        <v>694.46</v>
      </c>
      <c r="E252" s="14">
        <f t="shared" si="137"/>
        <v>681.34</v>
      </c>
      <c r="F252" s="14">
        <f t="shared" si="137"/>
        <v>694.02</v>
      </c>
      <c r="G252" s="14">
        <f t="shared" si="137"/>
        <v>703.39</v>
      </c>
      <c r="H252" s="14">
        <f t="shared" si="137"/>
        <v>777.9</v>
      </c>
      <c r="I252" s="14">
        <f t="shared" si="137"/>
        <v>791.67</v>
      </c>
      <c r="J252" s="14">
        <f t="shared" si="137"/>
        <v>836.36</v>
      </c>
      <c r="K252" s="14">
        <f t="shared" si="137"/>
        <v>954.63</v>
      </c>
      <c r="L252" s="14">
        <f t="shared" si="137"/>
        <v>983.12</v>
      </c>
      <c r="M252" s="14">
        <f t="shared" si="137"/>
        <v>987.57</v>
      </c>
      <c r="N252" s="14">
        <f t="shared" si="137"/>
        <v>985.86</v>
      </c>
      <c r="O252" s="14">
        <f t="shared" si="137"/>
        <v>987.53</v>
      </c>
      <c r="P252" s="14">
        <f t="shared" si="137"/>
        <v>989.68</v>
      </c>
      <c r="Q252" s="14">
        <f t="shared" si="137"/>
        <v>1000.66</v>
      </c>
      <c r="R252" s="14">
        <f t="shared" si="137"/>
        <v>1068.14</v>
      </c>
      <c r="S252" s="14">
        <f t="shared" si="137"/>
        <v>1135.21</v>
      </c>
      <c r="T252" s="14">
        <f t="shared" si="137"/>
        <v>1216.58</v>
      </c>
      <c r="U252" s="14">
        <f t="shared" si="137"/>
        <v>1201.77</v>
      </c>
      <c r="V252" s="14">
        <f t="shared" si="137"/>
        <v>1162.91</v>
      </c>
      <c r="W252" s="14">
        <f t="shared" si="137"/>
        <v>1107.65</v>
      </c>
      <c r="X252" s="14">
        <f t="shared" si="137"/>
        <v>993.14</v>
      </c>
      <c r="Y252" s="14">
        <f t="shared" si="137"/>
        <v>901.12</v>
      </c>
    </row>
    <row r="253" spans="1:25" ht="15.75">
      <c r="A253" s="9">
        <f>'ноябрь 2012 ДЭ'!A253</f>
        <v>41232</v>
      </c>
      <c r="B253" s="14">
        <f aca="true" t="shared" si="138" ref="B253:Y253">B82</f>
        <v>769.49</v>
      </c>
      <c r="C253" s="14">
        <f t="shared" si="138"/>
        <v>744.05</v>
      </c>
      <c r="D253" s="14">
        <f t="shared" si="138"/>
        <v>679.76</v>
      </c>
      <c r="E253" s="14">
        <f t="shared" si="138"/>
        <v>643.25</v>
      </c>
      <c r="F253" s="14">
        <f t="shared" si="138"/>
        <v>670.47</v>
      </c>
      <c r="G253" s="14">
        <f t="shared" si="138"/>
        <v>698.2</v>
      </c>
      <c r="H253" s="14">
        <f t="shared" si="138"/>
        <v>785.18</v>
      </c>
      <c r="I253" s="14">
        <f t="shared" si="138"/>
        <v>1042.65</v>
      </c>
      <c r="J253" s="14">
        <f t="shared" si="138"/>
        <v>1162.35</v>
      </c>
      <c r="K253" s="14">
        <f t="shared" si="138"/>
        <v>1210.91</v>
      </c>
      <c r="L253" s="14">
        <f t="shared" si="138"/>
        <v>1277.83</v>
      </c>
      <c r="M253" s="14">
        <f t="shared" si="138"/>
        <v>1256.22</v>
      </c>
      <c r="N253" s="14">
        <f t="shared" si="138"/>
        <v>1205.8</v>
      </c>
      <c r="O253" s="14">
        <f t="shared" si="138"/>
        <v>1215.25</v>
      </c>
      <c r="P253" s="14">
        <f t="shared" si="138"/>
        <v>1208.39</v>
      </c>
      <c r="Q253" s="14">
        <f t="shared" si="138"/>
        <v>1199.37</v>
      </c>
      <c r="R253" s="14">
        <f t="shared" si="138"/>
        <v>1199.42</v>
      </c>
      <c r="S253" s="14">
        <f t="shared" si="138"/>
        <v>1204.97</v>
      </c>
      <c r="T253" s="14">
        <f t="shared" si="138"/>
        <v>1238.52</v>
      </c>
      <c r="U253" s="14">
        <f t="shared" si="138"/>
        <v>1243.73</v>
      </c>
      <c r="V253" s="14">
        <f t="shared" si="138"/>
        <v>1186.4</v>
      </c>
      <c r="W253" s="14">
        <f t="shared" si="138"/>
        <v>1153.47</v>
      </c>
      <c r="X253" s="14">
        <f t="shared" si="138"/>
        <v>999.61</v>
      </c>
      <c r="Y253" s="14">
        <f t="shared" si="138"/>
        <v>846.17</v>
      </c>
    </row>
    <row r="254" spans="1:25" ht="15.75">
      <c r="A254" s="9">
        <f>'ноябрь 2012 ДЭ'!A254</f>
        <v>41233</v>
      </c>
      <c r="B254" s="14">
        <f aca="true" t="shared" si="139" ref="B254:Y254">B83</f>
        <v>702.58</v>
      </c>
      <c r="C254" s="14">
        <f t="shared" si="139"/>
        <v>679.58</v>
      </c>
      <c r="D254" s="14">
        <f t="shared" si="139"/>
        <v>667.49</v>
      </c>
      <c r="E254" s="14">
        <f t="shared" si="139"/>
        <v>624.57</v>
      </c>
      <c r="F254" s="14">
        <f t="shared" si="139"/>
        <v>664.49</v>
      </c>
      <c r="G254" s="14">
        <f t="shared" si="139"/>
        <v>678.43</v>
      </c>
      <c r="H254" s="14">
        <f t="shared" si="139"/>
        <v>784.86</v>
      </c>
      <c r="I254" s="14">
        <f t="shared" si="139"/>
        <v>998.55</v>
      </c>
      <c r="J254" s="14">
        <f t="shared" si="139"/>
        <v>1164.28</v>
      </c>
      <c r="K254" s="14">
        <f t="shared" si="139"/>
        <v>1215.52</v>
      </c>
      <c r="L254" s="14">
        <f t="shared" si="139"/>
        <v>1200.24</v>
      </c>
      <c r="M254" s="14">
        <f t="shared" si="139"/>
        <v>1202.95</v>
      </c>
      <c r="N254" s="14">
        <f t="shared" si="139"/>
        <v>1175.27</v>
      </c>
      <c r="O254" s="14">
        <f t="shared" si="139"/>
        <v>1180.18</v>
      </c>
      <c r="P254" s="14">
        <f t="shared" si="139"/>
        <v>1177.72</v>
      </c>
      <c r="Q254" s="14">
        <f t="shared" si="139"/>
        <v>1168.9</v>
      </c>
      <c r="R254" s="14">
        <f t="shared" si="139"/>
        <v>1169.73</v>
      </c>
      <c r="S254" s="14">
        <f t="shared" si="139"/>
        <v>1170.74</v>
      </c>
      <c r="T254" s="14">
        <f t="shared" si="139"/>
        <v>1198.97</v>
      </c>
      <c r="U254" s="14">
        <f t="shared" si="139"/>
        <v>1189.31</v>
      </c>
      <c r="V254" s="14">
        <f t="shared" si="139"/>
        <v>1172.48</v>
      </c>
      <c r="W254" s="14">
        <f t="shared" si="139"/>
        <v>1079.78</v>
      </c>
      <c r="X254" s="14">
        <f t="shared" si="139"/>
        <v>985.68</v>
      </c>
      <c r="Y254" s="14">
        <f t="shared" si="139"/>
        <v>795.73</v>
      </c>
    </row>
    <row r="255" spans="1:25" ht="15.75">
      <c r="A255" s="9">
        <f>'ноябрь 2012 ДЭ'!A255</f>
        <v>41234</v>
      </c>
      <c r="B255" s="14">
        <f aca="true" t="shared" si="140" ref="B255:Y255">B84</f>
        <v>686.65</v>
      </c>
      <c r="C255" s="14">
        <f t="shared" si="140"/>
        <v>667.4</v>
      </c>
      <c r="D255" s="14">
        <f t="shared" si="140"/>
        <v>624.3</v>
      </c>
      <c r="E255" s="14">
        <f t="shared" si="140"/>
        <v>664.82</v>
      </c>
      <c r="F255" s="14">
        <f t="shared" si="140"/>
        <v>661.75</v>
      </c>
      <c r="G255" s="14">
        <f t="shared" si="140"/>
        <v>668.31</v>
      </c>
      <c r="H255" s="14">
        <f t="shared" si="140"/>
        <v>787.13</v>
      </c>
      <c r="I255" s="14">
        <f t="shared" si="140"/>
        <v>1008.5</v>
      </c>
      <c r="J255" s="14">
        <f t="shared" si="140"/>
        <v>1191.05</v>
      </c>
      <c r="K255" s="14">
        <f t="shared" si="140"/>
        <v>1235.88</v>
      </c>
      <c r="L255" s="14">
        <f t="shared" si="140"/>
        <v>1228.83</v>
      </c>
      <c r="M255" s="14">
        <f t="shared" si="140"/>
        <v>1253.84</v>
      </c>
      <c r="N255" s="14">
        <f t="shared" si="140"/>
        <v>1199.67</v>
      </c>
      <c r="O255" s="14">
        <f t="shared" si="140"/>
        <v>1211.79</v>
      </c>
      <c r="P255" s="14">
        <f t="shared" si="140"/>
        <v>1207.03</v>
      </c>
      <c r="Q255" s="14">
        <f t="shared" si="140"/>
        <v>1193.48</v>
      </c>
      <c r="R255" s="14">
        <f t="shared" si="140"/>
        <v>1191.85</v>
      </c>
      <c r="S255" s="14">
        <f t="shared" si="140"/>
        <v>1195.21</v>
      </c>
      <c r="T255" s="14">
        <f t="shared" si="140"/>
        <v>1296.66</v>
      </c>
      <c r="U255" s="14">
        <f t="shared" si="140"/>
        <v>1221.45</v>
      </c>
      <c r="V255" s="14">
        <f t="shared" si="140"/>
        <v>1168.93</v>
      </c>
      <c r="W255" s="14">
        <f t="shared" si="140"/>
        <v>1087.07</v>
      </c>
      <c r="X255" s="14">
        <f t="shared" si="140"/>
        <v>990.76</v>
      </c>
      <c r="Y255" s="14">
        <f t="shared" si="140"/>
        <v>794.66</v>
      </c>
    </row>
    <row r="256" spans="1:25" ht="15.75">
      <c r="A256" s="9">
        <f>'ноябрь 2012 ДЭ'!A256</f>
        <v>41235</v>
      </c>
      <c r="B256" s="14">
        <f aca="true" t="shared" si="141" ref="B256:Y256">B85</f>
        <v>685.18</v>
      </c>
      <c r="C256" s="14">
        <f t="shared" si="141"/>
        <v>668.95</v>
      </c>
      <c r="D256" s="14">
        <f t="shared" si="141"/>
        <v>655.23</v>
      </c>
      <c r="E256" s="14">
        <f t="shared" si="141"/>
        <v>662.34</v>
      </c>
      <c r="F256" s="14">
        <f t="shared" si="141"/>
        <v>669.99</v>
      </c>
      <c r="G256" s="14">
        <f t="shared" si="141"/>
        <v>670.15</v>
      </c>
      <c r="H256" s="14">
        <f t="shared" si="141"/>
        <v>751.11</v>
      </c>
      <c r="I256" s="14">
        <f t="shared" si="141"/>
        <v>987.87</v>
      </c>
      <c r="J256" s="14">
        <f t="shared" si="141"/>
        <v>1155.88</v>
      </c>
      <c r="K256" s="14">
        <f t="shared" si="141"/>
        <v>1202.69</v>
      </c>
      <c r="L256" s="14">
        <f t="shared" si="141"/>
        <v>1201.49</v>
      </c>
      <c r="M256" s="14">
        <f t="shared" si="141"/>
        <v>1231.63</v>
      </c>
      <c r="N256" s="14">
        <f t="shared" si="141"/>
        <v>1185.35</v>
      </c>
      <c r="O256" s="14">
        <f t="shared" si="141"/>
        <v>1200.63</v>
      </c>
      <c r="P256" s="14">
        <f t="shared" si="141"/>
        <v>1199.03</v>
      </c>
      <c r="Q256" s="14">
        <f t="shared" si="141"/>
        <v>1183.35</v>
      </c>
      <c r="R256" s="14">
        <f t="shared" si="141"/>
        <v>1193.38</v>
      </c>
      <c r="S256" s="14">
        <f t="shared" si="141"/>
        <v>1191.71</v>
      </c>
      <c r="T256" s="14">
        <f t="shared" si="141"/>
        <v>1290.39</v>
      </c>
      <c r="U256" s="14">
        <f t="shared" si="141"/>
        <v>1242.87</v>
      </c>
      <c r="V256" s="14">
        <f t="shared" si="141"/>
        <v>1173.75</v>
      </c>
      <c r="W256" s="14">
        <f t="shared" si="141"/>
        <v>1148.72</v>
      </c>
      <c r="X256" s="14">
        <f t="shared" si="141"/>
        <v>978.26</v>
      </c>
      <c r="Y256" s="14">
        <f t="shared" si="141"/>
        <v>803.32</v>
      </c>
    </row>
    <row r="257" spans="1:25" ht="15.75">
      <c r="A257" s="9">
        <f>'ноябрь 2012 ДЭ'!A257</f>
        <v>41236</v>
      </c>
      <c r="B257" s="14">
        <f aca="true" t="shared" si="142" ref="B257:Y257">B86</f>
        <v>765.74</v>
      </c>
      <c r="C257" s="14">
        <f t="shared" si="142"/>
        <v>741.12</v>
      </c>
      <c r="D257" s="14">
        <f t="shared" si="142"/>
        <v>732.45</v>
      </c>
      <c r="E257" s="14">
        <f t="shared" si="142"/>
        <v>732.07</v>
      </c>
      <c r="F257" s="14">
        <f t="shared" si="142"/>
        <v>744.53</v>
      </c>
      <c r="G257" s="14">
        <f t="shared" si="142"/>
        <v>761.4</v>
      </c>
      <c r="H257" s="14">
        <f t="shared" si="142"/>
        <v>816.52</v>
      </c>
      <c r="I257" s="14">
        <f t="shared" si="142"/>
        <v>1004.16</v>
      </c>
      <c r="J257" s="14">
        <f t="shared" si="142"/>
        <v>1188.3</v>
      </c>
      <c r="K257" s="14">
        <f t="shared" si="142"/>
        <v>1226.55</v>
      </c>
      <c r="L257" s="14">
        <f t="shared" si="142"/>
        <v>1221.32</v>
      </c>
      <c r="M257" s="14">
        <f t="shared" si="142"/>
        <v>1244.18</v>
      </c>
      <c r="N257" s="14">
        <f t="shared" si="142"/>
        <v>1185.72</v>
      </c>
      <c r="O257" s="14">
        <f t="shared" si="142"/>
        <v>1202.23</v>
      </c>
      <c r="P257" s="14">
        <f t="shared" si="142"/>
        <v>1186.77</v>
      </c>
      <c r="Q257" s="14">
        <f t="shared" si="142"/>
        <v>1183.78</v>
      </c>
      <c r="R257" s="14">
        <f t="shared" si="142"/>
        <v>1181.59</v>
      </c>
      <c r="S257" s="14">
        <f t="shared" si="142"/>
        <v>1191.36</v>
      </c>
      <c r="T257" s="14">
        <f t="shared" si="142"/>
        <v>1266.57</v>
      </c>
      <c r="U257" s="14">
        <f t="shared" si="142"/>
        <v>1208.58</v>
      </c>
      <c r="V257" s="14">
        <f t="shared" si="142"/>
        <v>1159.85</v>
      </c>
      <c r="W257" s="14">
        <f t="shared" si="142"/>
        <v>1065.73</v>
      </c>
      <c r="X257" s="14">
        <f t="shared" si="142"/>
        <v>917.9</v>
      </c>
      <c r="Y257" s="14">
        <f t="shared" si="142"/>
        <v>822.89</v>
      </c>
    </row>
    <row r="258" spans="1:25" ht="15.75">
      <c r="A258" s="9">
        <f>'ноябрь 2012 ДЭ'!A258</f>
        <v>41237</v>
      </c>
      <c r="B258" s="14">
        <f aca="true" t="shared" si="143" ref="B258:Y258">B87</f>
        <v>810.64</v>
      </c>
      <c r="C258" s="14">
        <f t="shared" si="143"/>
        <v>795.41</v>
      </c>
      <c r="D258" s="14">
        <f t="shared" si="143"/>
        <v>760.77</v>
      </c>
      <c r="E258" s="14">
        <f t="shared" si="143"/>
        <v>721.66</v>
      </c>
      <c r="F258" s="14">
        <f t="shared" si="143"/>
        <v>714.55</v>
      </c>
      <c r="G258" s="14">
        <f t="shared" si="143"/>
        <v>673.23</v>
      </c>
      <c r="H258" s="14">
        <f t="shared" si="143"/>
        <v>746.21</v>
      </c>
      <c r="I258" s="14">
        <f t="shared" si="143"/>
        <v>844.11</v>
      </c>
      <c r="J258" s="14">
        <f t="shared" si="143"/>
        <v>930.26</v>
      </c>
      <c r="K258" s="14">
        <f t="shared" si="143"/>
        <v>1028.07</v>
      </c>
      <c r="L258" s="14">
        <f t="shared" si="143"/>
        <v>1077.67</v>
      </c>
      <c r="M258" s="14">
        <f t="shared" si="143"/>
        <v>1076.84</v>
      </c>
      <c r="N258" s="14">
        <f t="shared" si="143"/>
        <v>1041.09</v>
      </c>
      <c r="O258" s="14">
        <f t="shared" si="143"/>
        <v>1034.22</v>
      </c>
      <c r="P258" s="14">
        <f t="shared" si="143"/>
        <v>1035.47</v>
      </c>
      <c r="Q258" s="14">
        <f t="shared" si="143"/>
        <v>1011.75</v>
      </c>
      <c r="R258" s="14">
        <f t="shared" si="143"/>
        <v>1057.84</v>
      </c>
      <c r="S258" s="14">
        <f t="shared" si="143"/>
        <v>1178.52</v>
      </c>
      <c r="T258" s="14">
        <f t="shared" si="143"/>
        <v>1256.46</v>
      </c>
      <c r="U258" s="14">
        <f t="shared" si="143"/>
        <v>1217.42</v>
      </c>
      <c r="V258" s="14">
        <f t="shared" si="143"/>
        <v>1159.94</v>
      </c>
      <c r="W258" s="14">
        <f t="shared" si="143"/>
        <v>1097.61</v>
      </c>
      <c r="X258" s="14">
        <f t="shared" si="143"/>
        <v>1000.88</v>
      </c>
      <c r="Y258" s="14">
        <f t="shared" si="143"/>
        <v>852.07</v>
      </c>
    </row>
    <row r="259" spans="1:25" ht="15.75">
      <c r="A259" s="9">
        <f>'ноябрь 2012 ДЭ'!A259</f>
        <v>41238</v>
      </c>
      <c r="B259" s="14">
        <f aca="true" t="shared" si="144" ref="B259:Y259">B88</f>
        <v>758.39</v>
      </c>
      <c r="C259" s="14">
        <f t="shared" si="144"/>
        <v>671.39</v>
      </c>
      <c r="D259" s="14">
        <f t="shared" si="144"/>
        <v>621.11</v>
      </c>
      <c r="E259" s="14">
        <f t="shared" si="144"/>
        <v>592.93</v>
      </c>
      <c r="F259" s="14">
        <f t="shared" si="144"/>
        <v>591.46</v>
      </c>
      <c r="G259" s="14">
        <f t="shared" si="144"/>
        <v>588.41</v>
      </c>
      <c r="H259" s="14">
        <f t="shared" si="144"/>
        <v>65.7</v>
      </c>
      <c r="I259" s="14">
        <f t="shared" si="144"/>
        <v>662.57</v>
      </c>
      <c r="J259" s="14">
        <f t="shared" si="144"/>
        <v>808.27</v>
      </c>
      <c r="K259" s="14">
        <f t="shared" si="144"/>
        <v>858.4</v>
      </c>
      <c r="L259" s="14">
        <f t="shared" si="144"/>
        <v>915.88</v>
      </c>
      <c r="M259" s="14">
        <f t="shared" si="144"/>
        <v>934.25</v>
      </c>
      <c r="N259" s="14">
        <f t="shared" si="144"/>
        <v>926.63</v>
      </c>
      <c r="O259" s="14">
        <f t="shared" si="144"/>
        <v>932.51</v>
      </c>
      <c r="P259" s="14">
        <f t="shared" si="144"/>
        <v>939.02</v>
      </c>
      <c r="Q259" s="14">
        <f t="shared" si="144"/>
        <v>939.22</v>
      </c>
      <c r="R259" s="14">
        <f t="shared" si="144"/>
        <v>1046.89</v>
      </c>
      <c r="S259" s="14">
        <f t="shared" si="144"/>
        <v>1090.18</v>
      </c>
      <c r="T259" s="14">
        <f t="shared" si="144"/>
        <v>1180.7</v>
      </c>
      <c r="U259" s="14">
        <f t="shared" si="144"/>
        <v>1176.47</v>
      </c>
      <c r="V259" s="14">
        <f t="shared" si="144"/>
        <v>1118.36</v>
      </c>
      <c r="W259" s="14">
        <f t="shared" si="144"/>
        <v>1080.27</v>
      </c>
      <c r="X259" s="14">
        <f t="shared" si="144"/>
        <v>931.1</v>
      </c>
      <c r="Y259" s="14">
        <f t="shared" si="144"/>
        <v>819.83</v>
      </c>
    </row>
    <row r="260" spans="1:25" ht="15.75">
      <c r="A260" s="9">
        <f>'ноябрь 2012 ДЭ'!A260</f>
        <v>41239</v>
      </c>
      <c r="B260" s="14">
        <f aca="true" t="shared" si="145" ref="B260:Y260">B89</f>
        <v>622.76</v>
      </c>
      <c r="C260" s="14">
        <f t="shared" si="145"/>
        <v>607.05</v>
      </c>
      <c r="D260" s="14">
        <f t="shared" si="145"/>
        <v>598.09</v>
      </c>
      <c r="E260" s="14">
        <f t="shared" si="145"/>
        <v>596.73</v>
      </c>
      <c r="F260" s="14">
        <f t="shared" si="145"/>
        <v>600.36</v>
      </c>
      <c r="G260" s="14">
        <f t="shared" si="145"/>
        <v>604</v>
      </c>
      <c r="H260" s="14">
        <f t="shared" si="145"/>
        <v>699.83</v>
      </c>
      <c r="I260" s="14">
        <f t="shared" si="145"/>
        <v>936.78</v>
      </c>
      <c r="J260" s="14">
        <f t="shared" si="145"/>
        <v>1121.9</v>
      </c>
      <c r="K260" s="14">
        <f t="shared" si="145"/>
        <v>1173.18</v>
      </c>
      <c r="L260" s="14">
        <f t="shared" si="145"/>
        <v>1209.28</v>
      </c>
      <c r="M260" s="14">
        <f t="shared" si="145"/>
        <v>985.6</v>
      </c>
      <c r="N260" s="14">
        <f t="shared" si="145"/>
        <v>1154.49</v>
      </c>
      <c r="O260" s="14">
        <f t="shared" si="145"/>
        <v>1165.67</v>
      </c>
      <c r="P260" s="14">
        <f t="shared" si="145"/>
        <v>1162.61</v>
      </c>
      <c r="Q260" s="14">
        <f t="shared" si="145"/>
        <v>1155.87</v>
      </c>
      <c r="R260" s="14">
        <f t="shared" si="145"/>
        <v>1155.03</v>
      </c>
      <c r="S260" s="14">
        <f t="shared" si="145"/>
        <v>1158.64</v>
      </c>
      <c r="T260" s="14">
        <f t="shared" si="145"/>
        <v>1182.64</v>
      </c>
      <c r="U260" s="14">
        <f t="shared" si="145"/>
        <v>1197.12</v>
      </c>
      <c r="V260" s="14">
        <f t="shared" si="145"/>
        <v>1162.21</v>
      </c>
      <c r="W260" s="14">
        <f t="shared" si="145"/>
        <v>1070.89</v>
      </c>
      <c r="X260" s="14">
        <f t="shared" si="145"/>
        <v>980.44</v>
      </c>
      <c r="Y260" s="14">
        <f t="shared" si="145"/>
        <v>807.38</v>
      </c>
    </row>
    <row r="261" spans="1:25" ht="15.75">
      <c r="A261" s="9">
        <f>'ноябрь 2012 ДЭ'!A261</f>
        <v>41240</v>
      </c>
      <c r="B261" s="14">
        <f aca="true" t="shared" si="146" ref="B261:Y261">B90</f>
        <v>668.89</v>
      </c>
      <c r="C261" s="14">
        <f t="shared" si="146"/>
        <v>629.85</v>
      </c>
      <c r="D261" s="14">
        <f t="shared" si="146"/>
        <v>620.21</v>
      </c>
      <c r="E261" s="14">
        <f t="shared" si="146"/>
        <v>613.99</v>
      </c>
      <c r="F261" s="14">
        <f t="shared" si="146"/>
        <v>618.28</v>
      </c>
      <c r="G261" s="14">
        <f t="shared" si="146"/>
        <v>621.39</v>
      </c>
      <c r="H261" s="14">
        <f t="shared" si="146"/>
        <v>750.6</v>
      </c>
      <c r="I261" s="14">
        <f t="shared" si="146"/>
        <v>964.26</v>
      </c>
      <c r="J261" s="14">
        <f t="shared" si="146"/>
        <v>1154.06</v>
      </c>
      <c r="K261" s="14">
        <f t="shared" si="146"/>
        <v>1180.95</v>
      </c>
      <c r="L261" s="14">
        <f t="shared" si="146"/>
        <v>1171.88</v>
      </c>
      <c r="M261" s="14">
        <f t="shared" si="146"/>
        <v>1190.3</v>
      </c>
      <c r="N261" s="14">
        <f t="shared" si="146"/>
        <v>1154.21</v>
      </c>
      <c r="O261" s="14">
        <f t="shared" si="146"/>
        <v>1157.95</v>
      </c>
      <c r="P261" s="14">
        <f t="shared" si="146"/>
        <v>1147.73</v>
      </c>
      <c r="Q261" s="14">
        <f t="shared" si="146"/>
        <v>1134.22</v>
      </c>
      <c r="R261" s="14">
        <f t="shared" si="146"/>
        <v>1140.66</v>
      </c>
      <c r="S261" s="14">
        <f t="shared" si="146"/>
        <v>1147.35</v>
      </c>
      <c r="T261" s="14">
        <f t="shared" si="146"/>
        <v>1172.24</v>
      </c>
      <c r="U261" s="14">
        <f t="shared" si="146"/>
        <v>1164.55</v>
      </c>
      <c r="V261" s="14">
        <f t="shared" si="146"/>
        <v>1153.22</v>
      </c>
      <c r="W261" s="14">
        <f t="shared" si="146"/>
        <v>1068.47</v>
      </c>
      <c r="X261" s="14">
        <f t="shared" si="146"/>
        <v>959.01</v>
      </c>
      <c r="Y261" s="14">
        <f t="shared" si="146"/>
        <v>790.42</v>
      </c>
    </row>
    <row r="262" spans="1:25" ht="15.75">
      <c r="A262" s="9">
        <f>'ноябрь 2012 ДЭ'!A262</f>
        <v>41241</v>
      </c>
      <c r="B262" s="14">
        <f aca="true" t="shared" si="147" ref="B262:Y262">B91</f>
        <v>639.13</v>
      </c>
      <c r="C262" s="14">
        <f t="shared" si="147"/>
        <v>616.14</v>
      </c>
      <c r="D262" s="14">
        <f t="shared" si="147"/>
        <v>608.26</v>
      </c>
      <c r="E262" s="14">
        <f t="shared" si="147"/>
        <v>604.47</v>
      </c>
      <c r="F262" s="14">
        <f t="shared" si="147"/>
        <v>605.55</v>
      </c>
      <c r="G262" s="14">
        <f t="shared" si="147"/>
        <v>613.04</v>
      </c>
      <c r="H262" s="14">
        <f t="shared" si="147"/>
        <v>776.44</v>
      </c>
      <c r="I262" s="14">
        <f t="shared" si="147"/>
        <v>989.13</v>
      </c>
      <c r="J262" s="14">
        <f t="shared" si="147"/>
        <v>1157.94</v>
      </c>
      <c r="K262" s="14">
        <f t="shared" si="147"/>
        <v>1192.19</v>
      </c>
      <c r="L262" s="14">
        <f t="shared" si="147"/>
        <v>1208.72</v>
      </c>
      <c r="M262" s="14">
        <f t="shared" si="147"/>
        <v>1200.3</v>
      </c>
      <c r="N262" s="14">
        <f t="shared" si="147"/>
        <v>1168.18</v>
      </c>
      <c r="O262" s="14">
        <f t="shared" si="147"/>
        <v>1174.31</v>
      </c>
      <c r="P262" s="14">
        <f t="shared" si="147"/>
        <v>1172.62</v>
      </c>
      <c r="Q262" s="14">
        <f t="shared" si="147"/>
        <v>1163.11</v>
      </c>
      <c r="R262" s="14">
        <f t="shared" si="147"/>
        <v>1170.79</v>
      </c>
      <c r="S262" s="14">
        <f t="shared" si="147"/>
        <v>1172.3</v>
      </c>
      <c r="T262" s="14">
        <f t="shared" si="147"/>
        <v>1201.95</v>
      </c>
      <c r="U262" s="14">
        <f t="shared" si="147"/>
        <v>1202.08</v>
      </c>
      <c r="V262" s="14">
        <f t="shared" si="147"/>
        <v>1155.83</v>
      </c>
      <c r="W262" s="14">
        <f t="shared" si="147"/>
        <v>1062.94</v>
      </c>
      <c r="X262" s="14">
        <f t="shared" si="147"/>
        <v>983.71</v>
      </c>
      <c r="Y262" s="14">
        <f t="shared" si="147"/>
        <v>785.73</v>
      </c>
    </row>
    <row r="263" spans="1:25" ht="15.75">
      <c r="A263" s="9">
        <f>'ноябрь 2012 ДЭ'!A263</f>
        <v>41242</v>
      </c>
      <c r="B263" s="14">
        <f aca="true" t="shared" si="148" ref="B263:Y263">B92</f>
        <v>637.62</v>
      </c>
      <c r="C263" s="14">
        <f t="shared" si="148"/>
        <v>623.68</v>
      </c>
      <c r="D263" s="14">
        <f t="shared" si="148"/>
        <v>611.91</v>
      </c>
      <c r="E263" s="14">
        <f t="shared" si="148"/>
        <v>614.67</v>
      </c>
      <c r="F263" s="14">
        <f t="shared" si="148"/>
        <v>621.3</v>
      </c>
      <c r="G263" s="14">
        <f t="shared" si="148"/>
        <v>628.44</v>
      </c>
      <c r="H263" s="14">
        <f t="shared" si="148"/>
        <v>650.5</v>
      </c>
      <c r="I263" s="14">
        <f t="shared" si="148"/>
        <v>954.93</v>
      </c>
      <c r="J263" s="14">
        <f t="shared" si="148"/>
        <v>1091.77</v>
      </c>
      <c r="K263" s="14">
        <f t="shared" si="148"/>
        <v>1158.33</v>
      </c>
      <c r="L263" s="14">
        <f t="shared" si="148"/>
        <v>1175.87</v>
      </c>
      <c r="M263" s="14">
        <f t="shared" si="148"/>
        <v>1160.59</v>
      </c>
      <c r="N263" s="14">
        <f t="shared" si="148"/>
        <v>1131.87</v>
      </c>
      <c r="O263" s="14">
        <f t="shared" si="148"/>
        <v>1143.59</v>
      </c>
      <c r="P263" s="14">
        <f t="shared" si="148"/>
        <v>1135.83</v>
      </c>
      <c r="Q263" s="14">
        <f t="shared" si="148"/>
        <v>1126.17</v>
      </c>
      <c r="R263" s="14">
        <f t="shared" si="148"/>
        <v>1156.35</v>
      </c>
      <c r="S263" s="14">
        <f t="shared" si="148"/>
        <v>1144.28</v>
      </c>
      <c r="T263" s="14">
        <f t="shared" si="148"/>
        <v>1179.8</v>
      </c>
      <c r="U263" s="14">
        <f t="shared" si="148"/>
        <v>1186.92</v>
      </c>
      <c r="V263" s="14">
        <f t="shared" si="148"/>
        <v>1121.72</v>
      </c>
      <c r="W263" s="14">
        <f t="shared" si="148"/>
        <v>1059.32</v>
      </c>
      <c r="X263" s="14">
        <f t="shared" si="148"/>
        <v>937.17</v>
      </c>
      <c r="Y263" s="14">
        <f t="shared" si="148"/>
        <v>762.28</v>
      </c>
    </row>
    <row r="264" spans="1:25" ht="15.75">
      <c r="A264" s="9">
        <f>'ноябрь 2012 ДЭ'!A264</f>
        <v>41243</v>
      </c>
      <c r="B264" s="14">
        <f aca="true" t="shared" si="149" ref="B264:Y264">B93</f>
        <v>626.46</v>
      </c>
      <c r="C264" s="14">
        <f t="shared" si="149"/>
        <v>615.26</v>
      </c>
      <c r="D264" s="14">
        <f t="shared" si="149"/>
        <v>610.74</v>
      </c>
      <c r="E264" s="14">
        <f t="shared" si="149"/>
        <v>604.91</v>
      </c>
      <c r="F264" s="14">
        <f t="shared" si="149"/>
        <v>611.03</v>
      </c>
      <c r="G264" s="14">
        <f t="shared" si="149"/>
        <v>617.8</v>
      </c>
      <c r="H264" s="14">
        <f t="shared" si="149"/>
        <v>719.9</v>
      </c>
      <c r="I264" s="14">
        <f t="shared" si="149"/>
        <v>958.83</v>
      </c>
      <c r="J264" s="14">
        <f t="shared" si="149"/>
        <v>1103.14</v>
      </c>
      <c r="K264" s="14">
        <f t="shared" si="149"/>
        <v>1153.42</v>
      </c>
      <c r="L264" s="14">
        <f t="shared" si="149"/>
        <v>1165.94</v>
      </c>
      <c r="M264" s="14">
        <f t="shared" si="149"/>
        <v>1162.91</v>
      </c>
      <c r="N264" s="14">
        <f t="shared" si="149"/>
        <v>1136.29</v>
      </c>
      <c r="O264" s="14">
        <f t="shared" si="149"/>
        <v>1144.44</v>
      </c>
      <c r="P264" s="14">
        <f t="shared" si="149"/>
        <v>1133.15</v>
      </c>
      <c r="Q264" s="14">
        <f t="shared" si="149"/>
        <v>1124.74</v>
      </c>
      <c r="R264" s="14">
        <f t="shared" si="149"/>
        <v>1131.52</v>
      </c>
      <c r="S264" s="14">
        <f t="shared" si="149"/>
        <v>1133.33</v>
      </c>
      <c r="T264" s="14">
        <f t="shared" si="149"/>
        <v>1169.05</v>
      </c>
      <c r="U264" s="14">
        <f t="shared" si="149"/>
        <v>1172.56</v>
      </c>
      <c r="V264" s="14">
        <f t="shared" si="149"/>
        <v>1109.07</v>
      </c>
      <c r="W264" s="14">
        <f t="shared" si="149"/>
        <v>1054.06</v>
      </c>
      <c r="X264" s="14">
        <f t="shared" si="149"/>
        <v>935.77</v>
      </c>
      <c r="Y264" s="14">
        <f t="shared" si="149"/>
        <v>776.45</v>
      </c>
    </row>
    <row r="265" spans="1:25" ht="12.75">
      <c r="A265" s="10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5.75" customHeight="1">
      <c r="A266" s="68" t="s">
        <v>13</v>
      </c>
      <c r="B266" s="68" t="s">
        <v>47</v>
      </c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</row>
    <row r="267" spans="1:25" ht="36" customHeight="1">
      <c r="A267" s="68"/>
      <c r="B267" s="6" t="s">
        <v>14</v>
      </c>
      <c r="C267" s="6" t="s">
        <v>15</v>
      </c>
      <c r="D267" s="6" t="s">
        <v>16</v>
      </c>
      <c r="E267" s="6" t="s">
        <v>17</v>
      </c>
      <c r="F267" s="6" t="s">
        <v>18</v>
      </c>
      <c r="G267" s="6" t="s">
        <v>19</v>
      </c>
      <c r="H267" s="6" t="s">
        <v>20</v>
      </c>
      <c r="I267" s="6" t="s">
        <v>21</v>
      </c>
      <c r="J267" s="6" t="s">
        <v>22</v>
      </c>
      <c r="K267" s="6" t="s">
        <v>23</v>
      </c>
      <c r="L267" s="6" t="s">
        <v>24</v>
      </c>
      <c r="M267" s="6" t="s">
        <v>25</v>
      </c>
      <c r="N267" s="6" t="s">
        <v>26</v>
      </c>
      <c r="O267" s="6" t="s">
        <v>27</v>
      </c>
      <c r="P267" s="6" t="s">
        <v>28</v>
      </c>
      <c r="Q267" s="6" t="s">
        <v>29</v>
      </c>
      <c r="R267" s="6" t="s">
        <v>30</v>
      </c>
      <c r="S267" s="6" t="s">
        <v>31</v>
      </c>
      <c r="T267" s="6" t="s">
        <v>32</v>
      </c>
      <c r="U267" s="6" t="s">
        <v>33</v>
      </c>
      <c r="V267" s="6" t="s">
        <v>34</v>
      </c>
      <c r="W267" s="6" t="s">
        <v>35</v>
      </c>
      <c r="X267" s="6" t="s">
        <v>36</v>
      </c>
      <c r="Y267" s="6" t="s">
        <v>37</v>
      </c>
    </row>
    <row r="268" spans="1:25" ht="15.75">
      <c r="A268" s="9">
        <f>'ноябрь 2012 ДЭ'!A268</f>
        <v>41214</v>
      </c>
      <c r="B268" s="14">
        <f aca="true" t="shared" si="150" ref="B268:Y268">B64</f>
        <v>806.64</v>
      </c>
      <c r="C268" s="14">
        <f t="shared" si="150"/>
        <v>736.02</v>
      </c>
      <c r="D268" s="14">
        <f t="shared" si="150"/>
        <v>667.49</v>
      </c>
      <c r="E268" s="14">
        <f t="shared" si="150"/>
        <v>629.87</v>
      </c>
      <c r="F268" s="14">
        <f t="shared" si="150"/>
        <v>661.06</v>
      </c>
      <c r="G268" s="14">
        <f t="shared" si="150"/>
        <v>765.51</v>
      </c>
      <c r="H268" s="14">
        <f t="shared" si="150"/>
        <v>812.12</v>
      </c>
      <c r="I268" s="14">
        <f t="shared" si="150"/>
        <v>1043.9</v>
      </c>
      <c r="J268" s="14">
        <f t="shared" si="150"/>
        <v>1175.29</v>
      </c>
      <c r="K268" s="14">
        <f t="shared" si="150"/>
        <v>1206.96</v>
      </c>
      <c r="L268" s="14">
        <f t="shared" si="150"/>
        <v>1222.55</v>
      </c>
      <c r="M268" s="14">
        <f t="shared" si="150"/>
        <v>1251.04</v>
      </c>
      <c r="N268" s="14">
        <f t="shared" si="150"/>
        <v>1220.54</v>
      </c>
      <c r="O268" s="14">
        <f t="shared" si="150"/>
        <v>1225.69</v>
      </c>
      <c r="P268" s="14">
        <f t="shared" si="150"/>
        <v>1204.59</v>
      </c>
      <c r="Q268" s="14">
        <f t="shared" si="150"/>
        <v>1202.24</v>
      </c>
      <c r="R268" s="14">
        <f t="shared" si="150"/>
        <v>1202.32</v>
      </c>
      <c r="S268" s="14">
        <f t="shared" si="150"/>
        <v>1201.58</v>
      </c>
      <c r="T268" s="14">
        <f t="shared" si="150"/>
        <v>1271.31</v>
      </c>
      <c r="U268" s="14">
        <f t="shared" si="150"/>
        <v>1269.53</v>
      </c>
      <c r="V268" s="14">
        <f t="shared" si="150"/>
        <v>1271.48</v>
      </c>
      <c r="W268" s="14">
        <f t="shared" si="150"/>
        <v>1254.67</v>
      </c>
      <c r="X268" s="14">
        <f t="shared" si="150"/>
        <v>1183.98</v>
      </c>
      <c r="Y268" s="14">
        <f t="shared" si="150"/>
        <v>943.87</v>
      </c>
    </row>
    <row r="269" spans="1:25" ht="15.75">
      <c r="A269" s="9">
        <f>'ноябрь 2012 ДЭ'!A269</f>
        <v>41215</v>
      </c>
      <c r="B269" s="14">
        <f aca="true" t="shared" si="151" ref="B269:Y269">B65</f>
        <v>851.8</v>
      </c>
      <c r="C269" s="14">
        <f t="shared" si="151"/>
        <v>732.94</v>
      </c>
      <c r="D269" s="14">
        <f t="shared" si="151"/>
        <v>667.82</v>
      </c>
      <c r="E269" s="14">
        <f t="shared" si="151"/>
        <v>679.89</v>
      </c>
      <c r="F269" s="14">
        <f t="shared" si="151"/>
        <v>691.97</v>
      </c>
      <c r="G269" s="14">
        <f t="shared" si="151"/>
        <v>771.14</v>
      </c>
      <c r="H269" s="14">
        <f t="shared" si="151"/>
        <v>883.36</v>
      </c>
      <c r="I269" s="14">
        <f t="shared" si="151"/>
        <v>1081.35</v>
      </c>
      <c r="J269" s="14">
        <f t="shared" si="151"/>
        <v>1240.54</v>
      </c>
      <c r="K269" s="14">
        <f t="shared" si="151"/>
        <v>1346.13</v>
      </c>
      <c r="L269" s="14">
        <f t="shared" si="151"/>
        <v>1408.25</v>
      </c>
      <c r="M269" s="14">
        <f t="shared" si="151"/>
        <v>1429.41</v>
      </c>
      <c r="N269" s="14">
        <f t="shared" si="151"/>
        <v>1419.21</v>
      </c>
      <c r="O269" s="14">
        <f t="shared" si="151"/>
        <v>1419.95</v>
      </c>
      <c r="P269" s="14">
        <f t="shared" si="151"/>
        <v>1376.1</v>
      </c>
      <c r="Q269" s="14">
        <f t="shared" si="151"/>
        <v>1293.09</v>
      </c>
      <c r="R269" s="14">
        <f t="shared" si="151"/>
        <v>1253.63</v>
      </c>
      <c r="S269" s="14">
        <f t="shared" si="151"/>
        <v>1255.14</v>
      </c>
      <c r="T269" s="14">
        <f t="shared" si="151"/>
        <v>1414.3</v>
      </c>
      <c r="U269" s="14">
        <f t="shared" si="151"/>
        <v>1428.08</v>
      </c>
      <c r="V269" s="14">
        <f t="shared" si="151"/>
        <v>1430.43</v>
      </c>
      <c r="W269" s="14">
        <f t="shared" si="151"/>
        <v>1404.96</v>
      </c>
      <c r="X269" s="14">
        <f t="shared" si="151"/>
        <v>1195.71</v>
      </c>
      <c r="Y269" s="14">
        <f t="shared" si="151"/>
        <v>1038.07</v>
      </c>
    </row>
    <row r="270" spans="1:25" ht="15.75">
      <c r="A270" s="9">
        <f>'ноябрь 2012 ДЭ'!A270</f>
        <v>41216</v>
      </c>
      <c r="B270" s="14">
        <f aca="true" t="shared" si="152" ref="B270:Y270">B66</f>
        <v>890.61</v>
      </c>
      <c r="C270" s="14">
        <f t="shared" si="152"/>
        <v>784.85</v>
      </c>
      <c r="D270" s="14">
        <f t="shared" si="152"/>
        <v>763.22</v>
      </c>
      <c r="E270" s="14">
        <f t="shared" si="152"/>
        <v>756.65</v>
      </c>
      <c r="F270" s="14">
        <f t="shared" si="152"/>
        <v>730.1</v>
      </c>
      <c r="G270" s="14">
        <f t="shared" si="152"/>
        <v>775.96</v>
      </c>
      <c r="H270" s="14">
        <f t="shared" si="152"/>
        <v>897.12</v>
      </c>
      <c r="I270" s="14">
        <f t="shared" si="152"/>
        <v>960.21</v>
      </c>
      <c r="J270" s="14">
        <f t="shared" si="152"/>
        <v>1072.89</v>
      </c>
      <c r="K270" s="14">
        <f t="shared" si="152"/>
        <v>1142.59</v>
      </c>
      <c r="L270" s="14">
        <f t="shared" si="152"/>
        <v>1180.91</v>
      </c>
      <c r="M270" s="14">
        <f t="shared" si="152"/>
        <v>1188.85</v>
      </c>
      <c r="N270" s="14">
        <f t="shared" si="152"/>
        <v>1176.41</v>
      </c>
      <c r="O270" s="14">
        <f t="shared" si="152"/>
        <v>1172.18</v>
      </c>
      <c r="P270" s="14">
        <f t="shared" si="152"/>
        <v>1168.26</v>
      </c>
      <c r="Q270" s="14">
        <f t="shared" si="152"/>
        <v>1166.52</v>
      </c>
      <c r="R270" s="14">
        <f t="shared" si="152"/>
        <v>1167.62</v>
      </c>
      <c r="S270" s="14">
        <f t="shared" si="152"/>
        <v>1204.75</v>
      </c>
      <c r="T270" s="14">
        <f t="shared" si="152"/>
        <v>1271.25</v>
      </c>
      <c r="U270" s="14">
        <f t="shared" si="152"/>
        <v>1291.99</v>
      </c>
      <c r="V270" s="14">
        <f t="shared" si="152"/>
        <v>1277.99</v>
      </c>
      <c r="W270" s="14">
        <f t="shared" si="152"/>
        <v>1244.27</v>
      </c>
      <c r="X270" s="14">
        <f t="shared" si="152"/>
        <v>1176.12</v>
      </c>
      <c r="Y270" s="14">
        <f t="shared" si="152"/>
        <v>1083.76</v>
      </c>
    </row>
    <row r="271" spans="1:25" ht="15.75">
      <c r="A271" s="9">
        <f>'ноябрь 2012 ДЭ'!A271</f>
        <v>41217</v>
      </c>
      <c r="B271" s="14">
        <f aca="true" t="shared" si="153" ref="B271:Y271">B67</f>
        <v>993.35</v>
      </c>
      <c r="C271" s="14">
        <f t="shared" si="153"/>
        <v>823.56</v>
      </c>
      <c r="D271" s="14">
        <f t="shared" si="153"/>
        <v>761.3</v>
      </c>
      <c r="E271" s="14">
        <f t="shared" si="153"/>
        <v>750.35</v>
      </c>
      <c r="F271" s="14">
        <f t="shared" si="153"/>
        <v>726.86</v>
      </c>
      <c r="G271" s="14">
        <f t="shared" si="153"/>
        <v>742.65</v>
      </c>
      <c r="H271" s="14">
        <f t="shared" si="153"/>
        <v>829.03</v>
      </c>
      <c r="I271" s="14">
        <f t="shared" si="153"/>
        <v>915.99</v>
      </c>
      <c r="J271" s="14">
        <f t="shared" si="153"/>
        <v>989.86</v>
      </c>
      <c r="K271" s="14">
        <f t="shared" si="153"/>
        <v>1056.66</v>
      </c>
      <c r="L271" s="14">
        <f t="shared" si="153"/>
        <v>1111.69</v>
      </c>
      <c r="M271" s="14">
        <f t="shared" si="153"/>
        <v>1139.17</v>
      </c>
      <c r="N271" s="14">
        <f t="shared" si="153"/>
        <v>1143.99</v>
      </c>
      <c r="O271" s="14">
        <f t="shared" si="153"/>
        <v>1140.68</v>
      </c>
      <c r="P271" s="14">
        <f t="shared" si="153"/>
        <v>1143.52</v>
      </c>
      <c r="Q271" s="14">
        <f t="shared" si="153"/>
        <v>1159.84</v>
      </c>
      <c r="R271" s="14">
        <f t="shared" si="153"/>
        <v>1201.95</v>
      </c>
      <c r="S271" s="14">
        <f t="shared" si="153"/>
        <v>1225.11</v>
      </c>
      <c r="T271" s="14">
        <f t="shared" si="153"/>
        <v>1299.35</v>
      </c>
      <c r="U271" s="14">
        <f t="shared" si="153"/>
        <v>1308.09</v>
      </c>
      <c r="V271" s="14">
        <f t="shared" si="153"/>
        <v>1262.67</v>
      </c>
      <c r="W271" s="14">
        <f t="shared" si="153"/>
        <v>1231.42</v>
      </c>
      <c r="X271" s="14">
        <f t="shared" si="153"/>
        <v>1119.58</v>
      </c>
      <c r="Y271" s="14">
        <f t="shared" si="153"/>
        <v>1030.22</v>
      </c>
    </row>
    <row r="272" spans="1:25" ht="15.75">
      <c r="A272" s="9">
        <f>'ноябрь 2012 ДЭ'!A272</f>
        <v>41218</v>
      </c>
      <c r="B272" s="14">
        <f aca="true" t="shared" si="154" ref="B272:Y272">B68</f>
        <v>924.17</v>
      </c>
      <c r="C272" s="14">
        <f t="shared" si="154"/>
        <v>840.39</v>
      </c>
      <c r="D272" s="14">
        <f t="shared" si="154"/>
        <v>768.15</v>
      </c>
      <c r="E272" s="14">
        <f t="shared" si="154"/>
        <v>729.94</v>
      </c>
      <c r="F272" s="14">
        <f t="shared" si="154"/>
        <v>724.05</v>
      </c>
      <c r="G272" s="14">
        <f t="shared" si="154"/>
        <v>708.85</v>
      </c>
      <c r="H272" s="14">
        <f t="shared" si="154"/>
        <v>737.23</v>
      </c>
      <c r="I272" s="14">
        <f t="shared" si="154"/>
        <v>847.31</v>
      </c>
      <c r="J272" s="14">
        <f t="shared" si="154"/>
        <v>944.13</v>
      </c>
      <c r="K272" s="14">
        <f t="shared" si="154"/>
        <v>1020.63</v>
      </c>
      <c r="L272" s="14">
        <f t="shared" si="154"/>
        <v>1060.08</v>
      </c>
      <c r="M272" s="14">
        <f t="shared" si="154"/>
        <v>1109.88</v>
      </c>
      <c r="N272" s="14">
        <f t="shared" si="154"/>
        <v>1086.55</v>
      </c>
      <c r="O272" s="14">
        <f t="shared" si="154"/>
        <v>1103.01</v>
      </c>
      <c r="P272" s="14">
        <f t="shared" si="154"/>
        <v>1113.28</v>
      </c>
      <c r="Q272" s="14">
        <f t="shared" si="154"/>
        <v>1144.07</v>
      </c>
      <c r="R272" s="14">
        <f t="shared" si="154"/>
        <v>1175.21</v>
      </c>
      <c r="S272" s="14">
        <f t="shared" si="154"/>
        <v>1196.96</v>
      </c>
      <c r="T272" s="14">
        <f t="shared" si="154"/>
        <v>1249.98</v>
      </c>
      <c r="U272" s="14">
        <f t="shared" si="154"/>
        <v>1258.76</v>
      </c>
      <c r="V272" s="14">
        <f t="shared" si="154"/>
        <v>1227.19</v>
      </c>
      <c r="W272" s="14">
        <f t="shared" si="154"/>
        <v>1219.69</v>
      </c>
      <c r="X272" s="14">
        <f t="shared" si="154"/>
        <v>1113.42</v>
      </c>
      <c r="Y272" s="14">
        <f t="shared" si="154"/>
        <v>946.18</v>
      </c>
    </row>
    <row r="273" spans="1:25" ht="15.75">
      <c r="A273" s="9">
        <f>'ноябрь 2012 ДЭ'!A273</f>
        <v>41219</v>
      </c>
      <c r="B273" s="14">
        <f aca="true" t="shared" si="155" ref="B273:Y273">B69</f>
        <v>820.11</v>
      </c>
      <c r="C273" s="14">
        <f t="shared" si="155"/>
        <v>766.05</v>
      </c>
      <c r="D273" s="14">
        <f t="shared" si="155"/>
        <v>712.11</v>
      </c>
      <c r="E273" s="14">
        <f t="shared" si="155"/>
        <v>649.13</v>
      </c>
      <c r="F273" s="14">
        <f t="shared" si="155"/>
        <v>672.37</v>
      </c>
      <c r="G273" s="14">
        <f t="shared" si="155"/>
        <v>712.72</v>
      </c>
      <c r="H273" s="14">
        <f t="shared" si="155"/>
        <v>878.37</v>
      </c>
      <c r="I273" s="14">
        <f t="shared" si="155"/>
        <v>1039.39</v>
      </c>
      <c r="J273" s="14">
        <f t="shared" si="155"/>
        <v>1170.25</v>
      </c>
      <c r="K273" s="14">
        <f t="shared" si="155"/>
        <v>1197.58</v>
      </c>
      <c r="L273" s="14">
        <f t="shared" si="155"/>
        <v>1206.81</v>
      </c>
      <c r="M273" s="14">
        <f t="shared" si="155"/>
        <v>1214.86</v>
      </c>
      <c r="N273" s="14">
        <f t="shared" si="155"/>
        <v>1193.48</v>
      </c>
      <c r="O273" s="14">
        <f t="shared" si="155"/>
        <v>1212.43</v>
      </c>
      <c r="P273" s="14">
        <f t="shared" si="155"/>
        <v>1196.41</v>
      </c>
      <c r="Q273" s="14">
        <f t="shared" si="155"/>
        <v>1193.35</v>
      </c>
      <c r="R273" s="14">
        <f t="shared" si="155"/>
        <v>1192.61</v>
      </c>
      <c r="S273" s="14">
        <f t="shared" si="155"/>
        <v>1199.32</v>
      </c>
      <c r="T273" s="14">
        <f t="shared" si="155"/>
        <v>1241.14</v>
      </c>
      <c r="U273" s="14">
        <f t="shared" si="155"/>
        <v>1237.53</v>
      </c>
      <c r="V273" s="14">
        <f t="shared" si="155"/>
        <v>1230.75</v>
      </c>
      <c r="W273" s="14">
        <f t="shared" si="155"/>
        <v>1214.59</v>
      </c>
      <c r="X273" s="14">
        <f t="shared" si="155"/>
        <v>1087.52</v>
      </c>
      <c r="Y273" s="14">
        <f t="shared" si="155"/>
        <v>869.2</v>
      </c>
    </row>
    <row r="274" spans="1:25" ht="15.75">
      <c r="A274" s="9">
        <f>'ноябрь 2012 ДЭ'!A274</f>
        <v>41220</v>
      </c>
      <c r="B274" s="14">
        <f aca="true" t="shared" si="156" ref="B274:Y274">B70</f>
        <v>730.26</v>
      </c>
      <c r="C274" s="14">
        <f t="shared" si="156"/>
        <v>701.78</v>
      </c>
      <c r="D274" s="14">
        <f t="shared" si="156"/>
        <v>641.6</v>
      </c>
      <c r="E274" s="14">
        <f t="shared" si="156"/>
        <v>622.47</v>
      </c>
      <c r="F274" s="14">
        <f t="shared" si="156"/>
        <v>541.57</v>
      </c>
      <c r="G274" s="14">
        <f t="shared" si="156"/>
        <v>627.27</v>
      </c>
      <c r="H274" s="14">
        <f t="shared" si="156"/>
        <v>834.36</v>
      </c>
      <c r="I274" s="14">
        <f t="shared" si="156"/>
        <v>1021.91</v>
      </c>
      <c r="J274" s="14">
        <f t="shared" si="156"/>
        <v>1185.49</v>
      </c>
      <c r="K274" s="14">
        <f t="shared" si="156"/>
        <v>1216.9</v>
      </c>
      <c r="L274" s="14">
        <f t="shared" si="156"/>
        <v>1222.84</v>
      </c>
      <c r="M274" s="14">
        <f t="shared" si="156"/>
        <v>1244.69</v>
      </c>
      <c r="N274" s="14">
        <f t="shared" si="156"/>
        <v>1219.35</v>
      </c>
      <c r="O274" s="14">
        <f t="shared" si="156"/>
        <v>1234.46</v>
      </c>
      <c r="P274" s="14">
        <f t="shared" si="156"/>
        <v>1213.8</v>
      </c>
      <c r="Q274" s="14">
        <f t="shared" si="156"/>
        <v>1209.76</v>
      </c>
      <c r="R274" s="14">
        <f t="shared" si="156"/>
        <v>1203.44</v>
      </c>
      <c r="S274" s="14">
        <f t="shared" si="156"/>
        <v>1198.92</v>
      </c>
      <c r="T274" s="14">
        <f t="shared" si="156"/>
        <v>1242.24</v>
      </c>
      <c r="U274" s="14">
        <f t="shared" si="156"/>
        <v>1244.08</v>
      </c>
      <c r="V274" s="14">
        <f t="shared" si="156"/>
        <v>1246.48</v>
      </c>
      <c r="W274" s="14">
        <f t="shared" si="156"/>
        <v>1205.44</v>
      </c>
      <c r="X274" s="14">
        <f t="shared" si="156"/>
        <v>1076.88</v>
      </c>
      <c r="Y274" s="14">
        <f t="shared" si="156"/>
        <v>880.34</v>
      </c>
    </row>
    <row r="275" spans="1:25" ht="15.75">
      <c r="A275" s="9">
        <f>'ноябрь 2012 ДЭ'!A275</f>
        <v>41221</v>
      </c>
      <c r="B275" s="14">
        <f aca="true" t="shared" si="157" ref="B275:Y275">B71</f>
        <v>716.65</v>
      </c>
      <c r="C275" s="14">
        <f t="shared" si="157"/>
        <v>690.74</v>
      </c>
      <c r="D275" s="14">
        <f t="shared" si="157"/>
        <v>642.61</v>
      </c>
      <c r="E275" s="14">
        <f t="shared" si="157"/>
        <v>60.31</v>
      </c>
      <c r="F275" s="14">
        <f t="shared" si="157"/>
        <v>522.73</v>
      </c>
      <c r="G275" s="14">
        <f t="shared" si="157"/>
        <v>523.51</v>
      </c>
      <c r="H275" s="14">
        <f t="shared" si="157"/>
        <v>812.03</v>
      </c>
      <c r="I275" s="14">
        <f t="shared" si="157"/>
        <v>1041.95</v>
      </c>
      <c r="J275" s="14">
        <f t="shared" si="157"/>
        <v>1166.88</v>
      </c>
      <c r="K275" s="14">
        <f t="shared" si="157"/>
        <v>1191.57</v>
      </c>
      <c r="L275" s="14">
        <f t="shared" si="157"/>
        <v>1195.44</v>
      </c>
      <c r="M275" s="14">
        <f t="shared" si="157"/>
        <v>1214.41</v>
      </c>
      <c r="N275" s="14">
        <f t="shared" si="157"/>
        <v>1203.7</v>
      </c>
      <c r="O275" s="14">
        <f t="shared" si="157"/>
        <v>1203.81</v>
      </c>
      <c r="P275" s="14">
        <f t="shared" si="157"/>
        <v>1192.68</v>
      </c>
      <c r="Q275" s="14">
        <f t="shared" si="157"/>
        <v>1186.5</v>
      </c>
      <c r="R275" s="14">
        <f t="shared" si="157"/>
        <v>1182.9</v>
      </c>
      <c r="S275" s="14">
        <f t="shared" si="157"/>
        <v>1186.75</v>
      </c>
      <c r="T275" s="14">
        <f t="shared" si="157"/>
        <v>1231.95</v>
      </c>
      <c r="U275" s="14">
        <f t="shared" si="157"/>
        <v>1215.02</v>
      </c>
      <c r="V275" s="14">
        <f t="shared" si="157"/>
        <v>1203.98</v>
      </c>
      <c r="W275" s="14">
        <f t="shared" si="157"/>
        <v>1191.64</v>
      </c>
      <c r="X275" s="14">
        <f t="shared" si="157"/>
        <v>1085.04</v>
      </c>
      <c r="Y275" s="14">
        <f t="shared" si="157"/>
        <v>906.66</v>
      </c>
    </row>
    <row r="276" spans="1:25" ht="15.75">
      <c r="A276" s="9">
        <f>'ноябрь 2012 ДЭ'!A276</f>
        <v>41222</v>
      </c>
      <c r="B276" s="14">
        <f aca="true" t="shared" si="158" ref="B276:Y276">B72</f>
        <v>759.29</v>
      </c>
      <c r="C276" s="14">
        <f t="shared" si="158"/>
        <v>672.82</v>
      </c>
      <c r="D276" s="14">
        <f t="shared" si="158"/>
        <v>630.09</v>
      </c>
      <c r="E276" s="14">
        <f t="shared" si="158"/>
        <v>60.31</v>
      </c>
      <c r="F276" s="14">
        <f t="shared" si="158"/>
        <v>236.74</v>
      </c>
      <c r="G276" s="14">
        <f t="shared" si="158"/>
        <v>609.56</v>
      </c>
      <c r="H276" s="14">
        <f t="shared" si="158"/>
        <v>833.42</v>
      </c>
      <c r="I276" s="14">
        <f t="shared" si="158"/>
        <v>1052.61</v>
      </c>
      <c r="J276" s="14">
        <f t="shared" si="158"/>
        <v>1196.79</v>
      </c>
      <c r="K276" s="14">
        <f t="shared" si="158"/>
        <v>1254.96</v>
      </c>
      <c r="L276" s="14">
        <f t="shared" si="158"/>
        <v>1259.81</v>
      </c>
      <c r="M276" s="14">
        <f t="shared" si="158"/>
        <v>1275.33</v>
      </c>
      <c r="N276" s="14">
        <f t="shared" si="158"/>
        <v>1247.87</v>
      </c>
      <c r="O276" s="14">
        <f t="shared" si="158"/>
        <v>1257.28</v>
      </c>
      <c r="P276" s="14">
        <f t="shared" si="158"/>
        <v>1256.06</v>
      </c>
      <c r="Q276" s="14">
        <f t="shared" si="158"/>
        <v>1243.67</v>
      </c>
      <c r="R276" s="14">
        <f t="shared" si="158"/>
        <v>1233</v>
      </c>
      <c r="S276" s="14">
        <f t="shared" si="158"/>
        <v>1235.82</v>
      </c>
      <c r="T276" s="14">
        <f t="shared" si="158"/>
        <v>1287.22</v>
      </c>
      <c r="U276" s="14">
        <f t="shared" si="158"/>
        <v>1300.56</v>
      </c>
      <c r="V276" s="14">
        <f t="shared" si="158"/>
        <v>1265.68</v>
      </c>
      <c r="W276" s="14">
        <f t="shared" si="158"/>
        <v>1223.96</v>
      </c>
      <c r="X276" s="14">
        <f t="shared" si="158"/>
        <v>1143.04</v>
      </c>
      <c r="Y276" s="14">
        <f t="shared" si="158"/>
        <v>983.82</v>
      </c>
    </row>
    <row r="277" spans="1:25" ht="15.75">
      <c r="A277" s="9">
        <f>'ноябрь 2012 ДЭ'!A277</f>
        <v>41223</v>
      </c>
      <c r="B277" s="14">
        <f aca="true" t="shared" si="159" ref="B277:Y277">B73</f>
        <v>787.84</v>
      </c>
      <c r="C277" s="14">
        <f t="shared" si="159"/>
        <v>720.15</v>
      </c>
      <c r="D277" s="14">
        <f t="shared" si="159"/>
        <v>665.29</v>
      </c>
      <c r="E277" s="14">
        <f t="shared" si="159"/>
        <v>647.94</v>
      </c>
      <c r="F277" s="14">
        <f t="shared" si="159"/>
        <v>643.12</v>
      </c>
      <c r="G277" s="14">
        <f t="shared" si="159"/>
        <v>661.27</v>
      </c>
      <c r="H277" s="14">
        <f t="shared" si="159"/>
        <v>728.36</v>
      </c>
      <c r="I277" s="14">
        <f t="shared" si="159"/>
        <v>809.73</v>
      </c>
      <c r="J277" s="14">
        <f t="shared" si="159"/>
        <v>972.31</v>
      </c>
      <c r="K277" s="14">
        <f t="shared" si="159"/>
        <v>1042.86</v>
      </c>
      <c r="L277" s="14">
        <f t="shared" si="159"/>
        <v>1077.17</v>
      </c>
      <c r="M277" s="14">
        <f t="shared" si="159"/>
        <v>1083.14</v>
      </c>
      <c r="N277" s="14">
        <f t="shared" si="159"/>
        <v>1082.87</v>
      </c>
      <c r="O277" s="14">
        <f t="shared" si="159"/>
        <v>1082.08</v>
      </c>
      <c r="P277" s="14">
        <f t="shared" si="159"/>
        <v>1073.38</v>
      </c>
      <c r="Q277" s="14">
        <f t="shared" si="159"/>
        <v>1070.62</v>
      </c>
      <c r="R277" s="14">
        <f t="shared" si="159"/>
        <v>1064.43</v>
      </c>
      <c r="S277" s="14">
        <f t="shared" si="159"/>
        <v>1111.73</v>
      </c>
      <c r="T277" s="14">
        <f t="shared" si="159"/>
        <v>1187.82</v>
      </c>
      <c r="U277" s="14">
        <f t="shared" si="159"/>
        <v>1182.32</v>
      </c>
      <c r="V277" s="14">
        <f t="shared" si="159"/>
        <v>1148.1</v>
      </c>
      <c r="W277" s="14">
        <f t="shared" si="159"/>
        <v>1096.41</v>
      </c>
      <c r="X277" s="14">
        <f t="shared" si="159"/>
        <v>1029.7</v>
      </c>
      <c r="Y277" s="14">
        <f t="shared" si="159"/>
        <v>840.95</v>
      </c>
    </row>
    <row r="278" spans="1:25" ht="15.75">
      <c r="A278" s="9">
        <f>'ноябрь 2012 ДЭ'!A278</f>
        <v>41224</v>
      </c>
      <c r="B278" s="14">
        <f aca="true" t="shared" si="160" ref="B278:Y278">B74</f>
        <v>720.28</v>
      </c>
      <c r="C278" s="14">
        <f t="shared" si="160"/>
        <v>663.05</v>
      </c>
      <c r="D278" s="14">
        <f t="shared" si="160"/>
        <v>633.34</v>
      </c>
      <c r="E278" s="14">
        <f t="shared" si="160"/>
        <v>554.99</v>
      </c>
      <c r="F278" s="14">
        <f t="shared" si="160"/>
        <v>545.31</v>
      </c>
      <c r="G278" s="14">
        <f t="shared" si="160"/>
        <v>615.35</v>
      </c>
      <c r="H278" s="14">
        <f t="shared" si="160"/>
        <v>109.03</v>
      </c>
      <c r="I278" s="14">
        <f t="shared" si="160"/>
        <v>651.1</v>
      </c>
      <c r="J278" s="14">
        <f t="shared" si="160"/>
        <v>799.9</v>
      </c>
      <c r="K278" s="14">
        <f t="shared" si="160"/>
        <v>931.78</v>
      </c>
      <c r="L278" s="14">
        <f t="shared" si="160"/>
        <v>1001.28</v>
      </c>
      <c r="M278" s="14">
        <f t="shared" si="160"/>
        <v>1013.48</v>
      </c>
      <c r="N278" s="14">
        <f t="shared" si="160"/>
        <v>1013.81</v>
      </c>
      <c r="O278" s="14">
        <f t="shared" si="160"/>
        <v>1013.52</v>
      </c>
      <c r="P278" s="14">
        <f t="shared" si="160"/>
        <v>1013.02</v>
      </c>
      <c r="Q278" s="14">
        <f t="shared" si="160"/>
        <v>1014.11</v>
      </c>
      <c r="R278" s="14">
        <f t="shared" si="160"/>
        <v>1023.64</v>
      </c>
      <c r="S278" s="14">
        <f t="shared" si="160"/>
        <v>1047.32</v>
      </c>
      <c r="T278" s="14">
        <f t="shared" si="160"/>
        <v>1142.29</v>
      </c>
      <c r="U278" s="14">
        <f t="shared" si="160"/>
        <v>1156.54</v>
      </c>
      <c r="V278" s="14">
        <f t="shared" si="160"/>
        <v>1137.05</v>
      </c>
      <c r="W278" s="14">
        <f t="shared" si="160"/>
        <v>1062.26</v>
      </c>
      <c r="X278" s="14">
        <f t="shared" si="160"/>
        <v>1020.44</v>
      </c>
      <c r="Y278" s="14">
        <f t="shared" si="160"/>
        <v>812.39</v>
      </c>
    </row>
    <row r="279" spans="1:25" ht="15.75">
      <c r="A279" s="9">
        <f>'ноябрь 2012 ДЭ'!A279</f>
        <v>41225</v>
      </c>
      <c r="B279" s="14">
        <f aca="true" t="shared" si="161" ref="B279:Y279">B75</f>
        <v>726.2</v>
      </c>
      <c r="C279" s="14">
        <f t="shared" si="161"/>
        <v>635.93</v>
      </c>
      <c r="D279" s="14">
        <f t="shared" si="161"/>
        <v>598.16</v>
      </c>
      <c r="E279" s="14">
        <f t="shared" si="161"/>
        <v>592.12</v>
      </c>
      <c r="F279" s="14">
        <f t="shared" si="161"/>
        <v>620.69</v>
      </c>
      <c r="G279" s="14">
        <f t="shared" si="161"/>
        <v>717.59</v>
      </c>
      <c r="H279" s="14">
        <f t="shared" si="161"/>
        <v>865.21</v>
      </c>
      <c r="I279" s="14">
        <f t="shared" si="161"/>
        <v>1036.24</v>
      </c>
      <c r="J279" s="14">
        <f t="shared" si="161"/>
        <v>1168.08</v>
      </c>
      <c r="K279" s="14">
        <f t="shared" si="161"/>
        <v>1190.57</v>
      </c>
      <c r="L279" s="14">
        <f t="shared" si="161"/>
        <v>1203.97</v>
      </c>
      <c r="M279" s="14">
        <f t="shared" si="161"/>
        <v>1215.29</v>
      </c>
      <c r="N279" s="14">
        <f t="shared" si="161"/>
        <v>1184.27</v>
      </c>
      <c r="O279" s="14">
        <f t="shared" si="161"/>
        <v>1194.48</v>
      </c>
      <c r="P279" s="14">
        <f t="shared" si="161"/>
        <v>1185.99</v>
      </c>
      <c r="Q279" s="14">
        <f t="shared" si="161"/>
        <v>1176.72</v>
      </c>
      <c r="R279" s="14">
        <f t="shared" si="161"/>
        <v>1168.92</v>
      </c>
      <c r="S279" s="14">
        <f t="shared" si="161"/>
        <v>1171.63</v>
      </c>
      <c r="T279" s="14">
        <f t="shared" si="161"/>
        <v>1227.64</v>
      </c>
      <c r="U279" s="14">
        <f t="shared" si="161"/>
        <v>1228.96</v>
      </c>
      <c r="V279" s="14">
        <f t="shared" si="161"/>
        <v>1209.06</v>
      </c>
      <c r="W279" s="14">
        <f t="shared" si="161"/>
        <v>1192.23</v>
      </c>
      <c r="X279" s="14">
        <f t="shared" si="161"/>
        <v>1087.04</v>
      </c>
      <c r="Y279" s="14">
        <f t="shared" si="161"/>
        <v>929.29</v>
      </c>
    </row>
    <row r="280" spans="1:25" ht="15.75">
      <c r="A280" s="9">
        <f>'ноябрь 2012 ДЭ'!A280</f>
        <v>41226</v>
      </c>
      <c r="B280" s="14">
        <f aca="true" t="shared" si="162" ref="B280:Y280">B76</f>
        <v>776.47</v>
      </c>
      <c r="C280" s="14">
        <f t="shared" si="162"/>
        <v>703.23</v>
      </c>
      <c r="D280" s="14">
        <f t="shared" si="162"/>
        <v>645.82</v>
      </c>
      <c r="E280" s="14">
        <f t="shared" si="162"/>
        <v>651.02</v>
      </c>
      <c r="F280" s="14">
        <f t="shared" si="162"/>
        <v>672.31</v>
      </c>
      <c r="G280" s="14">
        <f t="shared" si="162"/>
        <v>795.88</v>
      </c>
      <c r="H280" s="14">
        <f t="shared" si="162"/>
        <v>908.96</v>
      </c>
      <c r="I280" s="14">
        <f t="shared" si="162"/>
        <v>1092.14</v>
      </c>
      <c r="J280" s="14">
        <f t="shared" si="162"/>
        <v>1203.68</v>
      </c>
      <c r="K280" s="14">
        <f t="shared" si="162"/>
        <v>1263.81</v>
      </c>
      <c r="L280" s="14">
        <f t="shared" si="162"/>
        <v>1272.92</v>
      </c>
      <c r="M280" s="14">
        <f t="shared" si="162"/>
        <v>1305.45</v>
      </c>
      <c r="N280" s="14">
        <f t="shared" si="162"/>
        <v>1249.54</v>
      </c>
      <c r="O280" s="14">
        <f t="shared" si="162"/>
        <v>1260.15</v>
      </c>
      <c r="P280" s="14">
        <f t="shared" si="162"/>
        <v>1237.13</v>
      </c>
      <c r="Q280" s="14">
        <f t="shared" si="162"/>
        <v>1221.01</v>
      </c>
      <c r="R280" s="14">
        <f t="shared" si="162"/>
        <v>1219.67</v>
      </c>
      <c r="S280" s="14">
        <f t="shared" si="162"/>
        <v>1216.16</v>
      </c>
      <c r="T280" s="14">
        <f t="shared" si="162"/>
        <v>1252.51</v>
      </c>
      <c r="U280" s="14">
        <f t="shared" si="162"/>
        <v>1250.66</v>
      </c>
      <c r="V280" s="14">
        <f t="shared" si="162"/>
        <v>1232.31</v>
      </c>
      <c r="W280" s="14">
        <f t="shared" si="162"/>
        <v>1194.51</v>
      </c>
      <c r="X280" s="14">
        <f t="shared" si="162"/>
        <v>1100.74</v>
      </c>
      <c r="Y280" s="14">
        <f t="shared" si="162"/>
        <v>955.12</v>
      </c>
    </row>
    <row r="281" spans="1:25" ht="15.75">
      <c r="A281" s="9">
        <f>'ноябрь 2012 ДЭ'!A281</f>
        <v>41227</v>
      </c>
      <c r="B281" s="14">
        <f aca="true" t="shared" si="163" ref="B281:Y281">B77</f>
        <v>754.51</v>
      </c>
      <c r="C281" s="14">
        <f t="shared" si="163"/>
        <v>687.23</v>
      </c>
      <c r="D281" s="14">
        <f t="shared" si="163"/>
        <v>619.24</v>
      </c>
      <c r="E281" s="14">
        <f t="shared" si="163"/>
        <v>606.11</v>
      </c>
      <c r="F281" s="14">
        <f t="shared" si="163"/>
        <v>637.88</v>
      </c>
      <c r="G281" s="14">
        <f t="shared" si="163"/>
        <v>754.9</v>
      </c>
      <c r="H281" s="14">
        <f t="shared" si="163"/>
        <v>882.75</v>
      </c>
      <c r="I281" s="14">
        <f t="shared" si="163"/>
        <v>1010.48</v>
      </c>
      <c r="J281" s="14">
        <f t="shared" si="163"/>
        <v>1188.47</v>
      </c>
      <c r="K281" s="14">
        <f t="shared" si="163"/>
        <v>1234.93</v>
      </c>
      <c r="L281" s="14">
        <f t="shared" si="163"/>
        <v>1229.47</v>
      </c>
      <c r="M281" s="14">
        <f t="shared" si="163"/>
        <v>1239.24</v>
      </c>
      <c r="N281" s="14">
        <f t="shared" si="163"/>
        <v>1200.75</v>
      </c>
      <c r="O281" s="14">
        <f t="shared" si="163"/>
        <v>1202.29</v>
      </c>
      <c r="P281" s="14">
        <f t="shared" si="163"/>
        <v>1195.61</v>
      </c>
      <c r="Q281" s="14">
        <f t="shared" si="163"/>
        <v>1185.77</v>
      </c>
      <c r="R281" s="14">
        <f t="shared" si="163"/>
        <v>1181.89</v>
      </c>
      <c r="S281" s="14">
        <f t="shared" si="163"/>
        <v>1179.77</v>
      </c>
      <c r="T281" s="14">
        <f t="shared" si="163"/>
        <v>1212.07</v>
      </c>
      <c r="U281" s="14">
        <f t="shared" si="163"/>
        <v>1212.55</v>
      </c>
      <c r="V281" s="14">
        <f t="shared" si="163"/>
        <v>1172.75</v>
      </c>
      <c r="W281" s="14">
        <f t="shared" si="163"/>
        <v>1116.45</v>
      </c>
      <c r="X281" s="14">
        <f t="shared" si="163"/>
        <v>1001</v>
      </c>
      <c r="Y281" s="14">
        <f t="shared" si="163"/>
        <v>819.87</v>
      </c>
    </row>
    <row r="282" spans="1:25" ht="15.75">
      <c r="A282" s="9">
        <f>'ноябрь 2012 ДЭ'!A282</f>
        <v>41228</v>
      </c>
      <c r="B282" s="14">
        <f aca="true" t="shared" si="164" ref="B282:Y282">B78</f>
        <v>754.53</v>
      </c>
      <c r="C282" s="14">
        <f t="shared" si="164"/>
        <v>701.79</v>
      </c>
      <c r="D282" s="14">
        <f t="shared" si="164"/>
        <v>636.49</v>
      </c>
      <c r="E282" s="14">
        <f t="shared" si="164"/>
        <v>637.2</v>
      </c>
      <c r="F282" s="14">
        <f t="shared" si="164"/>
        <v>662.19</v>
      </c>
      <c r="G282" s="14">
        <f t="shared" si="164"/>
        <v>762.22</v>
      </c>
      <c r="H282" s="14">
        <f t="shared" si="164"/>
        <v>871.86</v>
      </c>
      <c r="I282" s="14">
        <f t="shared" si="164"/>
        <v>1101.59</v>
      </c>
      <c r="J282" s="14">
        <f t="shared" si="164"/>
        <v>1226.8</v>
      </c>
      <c r="K282" s="14">
        <f t="shared" si="164"/>
        <v>1316.81</v>
      </c>
      <c r="L282" s="14">
        <f t="shared" si="164"/>
        <v>1312.18</v>
      </c>
      <c r="M282" s="14">
        <f t="shared" si="164"/>
        <v>1233.45</v>
      </c>
      <c r="N282" s="14">
        <f t="shared" si="164"/>
        <v>1202.12</v>
      </c>
      <c r="O282" s="14">
        <f t="shared" si="164"/>
        <v>1268.33</v>
      </c>
      <c r="P282" s="14">
        <f t="shared" si="164"/>
        <v>1274.73</v>
      </c>
      <c r="Q282" s="14">
        <f t="shared" si="164"/>
        <v>1259.99</v>
      </c>
      <c r="R282" s="14">
        <f t="shared" si="164"/>
        <v>1246.26</v>
      </c>
      <c r="S282" s="14">
        <f t="shared" si="164"/>
        <v>1242.02</v>
      </c>
      <c r="T282" s="14">
        <f t="shared" si="164"/>
        <v>1332.72</v>
      </c>
      <c r="U282" s="14">
        <f t="shared" si="164"/>
        <v>1334.35</v>
      </c>
      <c r="V282" s="14">
        <f t="shared" si="164"/>
        <v>1219.63</v>
      </c>
      <c r="W282" s="14">
        <f t="shared" si="164"/>
        <v>1159.06</v>
      </c>
      <c r="X282" s="14">
        <f t="shared" si="164"/>
        <v>1044.33</v>
      </c>
      <c r="Y282" s="14">
        <f t="shared" si="164"/>
        <v>909.44</v>
      </c>
    </row>
    <row r="283" spans="1:25" ht="15.75">
      <c r="A283" s="9">
        <f>'ноябрь 2012 ДЭ'!A283</f>
        <v>41229</v>
      </c>
      <c r="B283" s="14">
        <f aca="true" t="shared" si="165" ref="B283:Y283">B79</f>
        <v>762.64</v>
      </c>
      <c r="C283" s="14">
        <f t="shared" si="165"/>
        <v>686.51</v>
      </c>
      <c r="D283" s="14">
        <f t="shared" si="165"/>
        <v>650.11</v>
      </c>
      <c r="E283" s="14">
        <f t="shared" si="165"/>
        <v>634.63</v>
      </c>
      <c r="F283" s="14">
        <f t="shared" si="165"/>
        <v>654.43</v>
      </c>
      <c r="G283" s="14">
        <f t="shared" si="165"/>
        <v>694.61</v>
      </c>
      <c r="H283" s="14">
        <f t="shared" si="165"/>
        <v>841.37</v>
      </c>
      <c r="I283" s="14">
        <f t="shared" si="165"/>
        <v>1042.28</v>
      </c>
      <c r="J283" s="14">
        <f t="shared" si="165"/>
        <v>1189.71</v>
      </c>
      <c r="K283" s="14">
        <f t="shared" si="165"/>
        <v>1218.17</v>
      </c>
      <c r="L283" s="14">
        <f t="shared" si="165"/>
        <v>1222.38</v>
      </c>
      <c r="M283" s="14">
        <f t="shared" si="165"/>
        <v>1238.85</v>
      </c>
      <c r="N283" s="14">
        <f t="shared" si="165"/>
        <v>1205.75</v>
      </c>
      <c r="O283" s="14">
        <f t="shared" si="165"/>
        <v>1216.5</v>
      </c>
      <c r="P283" s="14">
        <f t="shared" si="165"/>
        <v>1207.15</v>
      </c>
      <c r="Q283" s="14">
        <f t="shared" si="165"/>
        <v>1199.45</v>
      </c>
      <c r="R283" s="14">
        <f t="shared" si="165"/>
        <v>1195.66</v>
      </c>
      <c r="S283" s="14">
        <f t="shared" si="165"/>
        <v>1195.07</v>
      </c>
      <c r="T283" s="14">
        <f t="shared" si="165"/>
        <v>1227.45</v>
      </c>
      <c r="U283" s="14">
        <f t="shared" si="165"/>
        <v>1208.82</v>
      </c>
      <c r="V283" s="14">
        <f t="shared" si="165"/>
        <v>1184.14</v>
      </c>
      <c r="W283" s="14">
        <f t="shared" si="165"/>
        <v>1144.91</v>
      </c>
      <c r="X283" s="14">
        <f t="shared" si="165"/>
        <v>994.9</v>
      </c>
      <c r="Y283" s="14">
        <f t="shared" si="165"/>
        <v>897.99</v>
      </c>
    </row>
    <row r="284" spans="1:25" ht="15.75">
      <c r="A284" s="9">
        <f>'ноябрь 2012 ДЭ'!A284</f>
        <v>41230</v>
      </c>
      <c r="B284" s="14">
        <f aca="true" t="shared" si="166" ref="B284:Y284">B80</f>
        <v>873.49</v>
      </c>
      <c r="C284" s="14">
        <f t="shared" si="166"/>
        <v>811.8</v>
      </c>
      <c r="D284" s="14">
        <f t="shared" si="166"/>
        <v>748.33</v>
      </c>
      <c r="E284" s="14">
        <f t="shared" si="166"/>
        <v>670.87</v>
      </c>
      <c r="F284" s="14">
        <f t="shared" si="166"/>
        <v>693.97</v>
      </c>
      <c r="G284" s="14">
        <f t="shared" si="166"/>
        <v>762.41</v>
      </c>
      <c r="H284" s="14">
        <f t="shared" si="166"/>
        <v>797.4</v>
      </c>
      <c r="I284" s="14">
        <f t="shared" si="166"/>
        <v>864.78</v>
      </c>
      <c r="J284" s="14">
        <f t="shared" si="166"/>
        <v>961.69</v>
      </c>
      <c r="K284" s="14">
        <f t="shared" si="166"/>
        <v>1065.21</v>
      </c>
      <c r="L284" s="14">
        <f t="shared" si="166"/>
        <v>1118.78</v>
      </c>
      <c r="M284" s="14">
        <f t="shared" si="166"/>
        <v>1116.89</v>
      </c>
      <c r="N284" s="14">
        <f t="shared" si="166"/>
        <v>1098.45</v>
      </c>
      <c r="O284" s="14">
        <f t="shared" si="166"/>
        <v>1090.96</v>
      </c>
      <c r="P284" s="14">
        <f t="shared" si="166"/>
        <v>1087.48</v>
      </c>
      <c r="Q284" s="14">
        <f t="shared" si="166"/>
        <v>1110.62</v>
      </c>
      <c r="R284" s="14">
        <f t="shared" si="166"/>
        <v>1124.99</v>
      </c>
      <c r="S284" s="14">
        <f t="shared" si="166"/>
        <v>1180.29</v>
      </c>
      <c r="T284" s="14">
        <f t="shared" si="166"/>
        <v>1235.6</v>
      </c>
      <c r="U284" s="14">
        <f t="shared" si="166"/>
        <v>1232.95</v>
      </c>
      <c r="V284" s="14">
        <f t="shared" si="166"/>
        <v>1190.81</v>
      </c>
      <c r="W284" s="14">
        <f t="shared" si="166"/>
        <v>1166.97</v>
      </c>
      <c r="X284" s="14">
        <f t="shared" si="166"/>
        <v>1038.63</v>
      </c>
      <c r="Y284" s="14">
        <f t="shared" si="166"/>
        <v>891.22</v>
      </c>
    </row>
    <row r="285" spans="1:25" ht="15.75">
      <c r="A285" s="9">
        <f>'ноябрь 2012 ДЭ'!A285</f>
        <v>41231</v>
      </c>
      <c r="B285" s="14">
        <f aca="true" t="shared" si="167" ref="B285:Y285">B81</f>
        <v>799.74</v>
      </c>
      <c r="C285" s="14">
        <f t="shared" si="167"/>
        <v>782.27</v>
      </c>
      <c r="D285" s="14">
        <f t="shared" si="167"/>
        <v>694.46</v>
      </c>
      <c r="E285" s="14">
        <f t="shared" si="167"/>
        <v>681.34</v>
      </c>
      <c r="F285" s="14">
        <f t="shared" si="167"/>
        <v>694.02</v>
      </c>
      <c r="G285" s="14">
        <f t="shared" si="167"/>
        <v>703.39</v>
      </c>
      <c r="H285" s="14">
        <f t="shared" si="167"/>
        <v>777.9</v>
      </c>
      <c r="I285" s="14">
        <f t="shared" si="167"/>
        <v>791.67</v>
      </c>
      <c r="J285" s="14">
        <f t="shared" si="167"/>
        <v>836.36</v>
      </c>
      <c r="K285" s="14">
        <f t="shared" si="167"/>
        <v>954.63</v>
      </c>
      <c r="L285" s="14">
        <f t="shared" si="167"/>
        <v>983.12</v>
      </c>
      <c r="M285" s="14">
        <f t="shared" si="167"/>
        <v>987.57</v>
      </c>
      <c r="N285" s="14">
        <f t="shared" si="167"/>
        <v>985.86</v>
      </c>
      <c r="O285" s="14">
        <f t="shared" si="167"/>
        <v>987.53</v>
      </c>
      <c r="P285" s="14">
        <f t="shared" si="167"/>
        <v>989.68</v>
      </c>
      <c r="Q285" s="14">
        <f t="shared" si="167"/>
        <v>1000.66</v>
      </c>
      <c r="R285" s="14">
        <f t="shared" si="167"/>
        <v>1068.14</v>
      </c>
      <c r="S285" s="14">
        <f t="shared" si="167"/>
        <v>1135.21</v>
      </c>
      <c r="T285" s="14">
        <f t="shared" si="167"/>
        <v>1216.58</v>
      </c>
      <c r="U285" s="14">
        <f t="shared" si="167"/>
        <v>1201.77</v>
      </c>
      <c r="V285" s="14">
        <f t="shared" si="167"/>
        <v>1162.91</v>
      </c>
      <c r="W285" s="14">
        <f t="shared" si="167"/>
        <v>1107.65</v>
      </c>
      <c r="X285" s="14">
        <f t="shared" si="167"/>
        <v>993.14</v>
      </c>
      <c r="Y285" s="14">
        <f t="shared" si="167"/>
        <v>901.12</v>
      </c>
    </row>
    <row r="286" spans="1:25" ht="15.75">
      <c r="A286" s="9">
        <f>'ноябрь 2012 ДЭ'!A286</f>
        <v>41232</v>
      </c>
      <c r="B286" s="14">
        <f aca="true" t="shared" si="168" ref="B286:Y286">B82</f>
        <v>769.49</v>
      </c>
      <c r="C286" s="14">
        <f t="shared" si="168"/>
        <v>744.05</v>
      </c>
      <c r="D286" s="14">
        <f t="shared" si="168"/>
        <v>679.76</v>
      </c>
      <c r="E286" s="14">
        <f t="shared" si="168"/>
        <v>643.25</v>
      </c>
      <c r="F286" s="14">
        <f t="shared" si="168"/>
        <v>670.47</v>
      </c>
      <c r="G286" s="14">
        <f t="shared" si="168"/>
        <v>698.2</v>
      </c>
      <c r="H286" s="14">
        <f t="shared" si="168"/>
        <v>785.18</v>
      </c>
      <c r="I286" s="14">
        <f t="shared" si="168"/>
        <v>1042.65</v>
      </c>
      <c r="J286" s="14">
        <f t="shared" si="168"/>
        <v>1162.35</v>
      </c>
      <c r="K286" s="14">
        <f t="shared" si="168"/>
        <v>1210.91</v>
      </c>
      <c r="L286" s="14">
        <f t="shared" si="168"/>
        <v>1277.83</v>
      </c>
      <c r="M286" s="14">
        <f t="shared" si="168"/>
        <v>1256.22</v>
      </c>
      <c r="N286" s="14">
        <f t="shared" si="168"/>
        <v>1205.8</v>
      </c>
      <c r="O286" s="14">
        <f t="shared" si="168"/>
        <v>1215.25</v>
      </c>
      <c r="P286" s="14">
        <f t="shared" si="168"/>
        <v>1208.39</v>
      </c>
      <c r="Q286" s="14">
        <f t="shared" si="168"/>
        <v>1199.37</v>
      </c>
      <c r="R286" s="14">
        <f t="shared" si="168"/>
        <v>1199.42</v>
      </c>
      <c r="S286" s="14">
        <f t="shared" si="168"/>
        <v>1204.97</v>
      </c>
      <c r="T286" s="14">
        <f t="shared" si="168"/>
        <v>1238.52</v>
      </c>
      <c r="U286" s="14">
        <f t="shared" si="168"/>
        <v>1243.73</v>
      </c>
      <c r="V286" s="14">
        <f t="shared" si="168"/>
        <v>1186.4</v>
      </c>
      <c r="W286" s="14">
        <f t="shared" si="168"/>
        <v>1153.47</v>
      </c>
      <c r="X286" s="14">
        <f t="shared" si="168"/>
        <v>999.61</v>
      </c>
      <c r="Y286" s="14">
        <f t="shared" si="168"/>
        <v>846.17</v>
      </c>
    </row>
    <row r="287" spans="1:25" ht="15.75">
      <c r="A287" s="9">
        <f>'ноябрь 2012 ДЭ'!A287</f>
        <v>41233</v>
      </c>
      <c r="B287" s="14">
        <f aca="true" t="shared" si="169" ref="B287:Y287">B83</f>
        <v>702.58</v>
      </c>
      <c r="C287" s="14">
        <f t="shared" si="169"/>
        <v>679.58</v>
      </c>
      <c r="D287" s="14">
        <f t="shared" si="169"/>
        <v>667.49</v>
      </c>
      <c r="E287" s="14">
        <f t="shared" si="169"/>
        <v>624.57</v>
      </c>
      <c r="F287" s="14">
        <f t="shared" si="169"/>
        <v>664.49</v>
      </c>
      <c r="G287" s="14">
        <f t="shared" si="169"/>
        <v>678.43</v>
      </c>
      <c r="H287" s="14">
        <f t="shared" si="169"/>
        <v>784.86</v>
      </c>
      <c r="I287" s="14">
        <f t="shared" si="169"/>
        <v>998.55</v>
      </c>
      <c r="J287" s="14">
        <f t="shared" si="169"/>
        <v>1164.28</v>
      </c>
      <c r="K287" s="14">
        <f t="shared" si="169"/>
        <v>1215.52</v>
      </c>
      <c r="L287" s="14">
        <f t="shared" si="169"/>
        <v>1200.24</v>
      </c>
      <c r="M287" s="14">
        <f t="shared" si="169"/>
        <v>1202.95</v>
      </c>
      <c r="N287" s="14">
        <f t="shared" si="169"/>
        <v>1175.27</v>
      </c>
      <c r="O287" s="14">
        <f t="shared" si="169"/>
        <v>1180.18</v>
      </c>
      <c r="P287" s="14">
        <f t="shared" si="169"/>
        <v>1177.72</v>
      </c>
      <c r="Q287" s="14">
        <f t="shared" si="169"/>
        <v>1168.9</v>
      </c>
      <c r="R287" s="14">
        <f t="shared" si="169"/>
        <v>1169.73</v>
      </c>
      <c r="S287" s="14">
        <f t="shared" si="169"/>
        <v>1170.74</v>
      </c>
      <c r="T287" s="14">
        <f t="shared" si="169"/>
        <v>1198.97</v>
      </c>
      <c r="U287" s="14">
        <f t="shared" si="169"/>
        <v>1189.31</v>
      </c>
      <c r="V287" s="14">
        <f t="shared" si="169"/>
        <v>1172.48</v>
      </c>
      <c r="W287" s="14">
        <f t="shared" si="169"/>
        <v>1079.78</v>
      </c>
      <c r="X287" s="14">
        <f t="shared" si="169"/>
        <v>985.68</v>
      </c>
      <c r="Y287" s="14">
        <f t="shared" si="169"/>
        <v>795.73</v>
      </c>
    </row>
    <row r="288" spans="1:25" ht="15.75">
      <c r="A288" s="9">
        <f>'ноябрь 2012 ДЭ'!A288</f>
        <v>41234</v>
      </c>
      <c r="B288" s="14">
        <f aca="true" t="shared" si="170" ref="B288:Y288">B84</f>
        <v>686.65</v>
      </c>
      <c r="C288" s="14">
        <f t="shared" si="170"/>
        <v>667.4</v>
      </c>
      <c r="D288" s="14">
        <f t="shared" si="170"/>
        <v>624.3</v>
      </c>
      <c r="E288" s="14">
        <f t="shared" si="170"/>
        <v>664.82</v>
      </c>
      <c r="F288" s="14">
        <f t="shared" si="170"/>
        <v>661.75</v>
      </c>
      <c r="G288" s="14">
        <f t="shared" si="170"/>
        <v>668.31</v>
      </c>
      <c r="H288" s="14">
        <f t="shared" si="170"/>
        <v>787.13</v>
      </c>
      <c r="I288" s="14">
        <f t="shared" si="170"/>
        <v>1008.5</v>
      </c>
      <c r="J288" s="14">
        <f t="shared" si="170"/>
        <v>1191.05</v>
      </c>
      <c r="K288" s="14">
        <f t="shared" si="170"/>
        <v>1235.88</v>
      </c>
      <c r="L288" s="14">
        <f t="shared" si="170"/>
        <v>1228.83</v>
      </c>
      <c r="M288" s="14">
        <f t="shared" si="170"/>
        <v>1253.84</v>
      </c>
      <c r="N288" s="14">
        <f t="shared" si="170"/>
        <v>1199.67</v>
      </c>
      <c r="O288" s="14">
        <f t="shared" si="170"/>
        <v>1211.79</v>
      </c>
      <c r="P288" s="14">
        <f t="shared" si="170"/>
        <v>1207.03</v>
      </c>
      <c r="Q288" s="14">
        <f t="shared" si="170"/>
        <v>1193.48</v>
      </c>
      <c r="R288" s="14">
        <f t="shared" si="170"/>
        <v>1191.85</v>
      </c>
      <c r="S288" s="14">
        <f t="shared" si="170"/>
        <v>1195.21</v>
      </c>
      <c r="T288" s="14">
        <f t="shared" si="170"/>
        <v>1296.66</v>
      </c>
      <c r="U288" s="14">
        <f t="shared" si="170"/>
        <v>1221.45</v>
      </c>
      <c r="V288" s="14">
        <f t="shared" si="170"/>
        <v>1168.93</v>
      </c>
      <c r="W288" s="14">
        <f t="shared" si="170"/>
        <v>1087.07</v>
      </c>
      <c r="X288" s="14">
        <f t="shared" si="170"/>
        <v>990.76</v>
      </c>
      <c r="Y288" s="14">
        <f t="shared" si="170"/>
        <v>794.66</v>
      </c>
    </row>
    <row r="289" spans="1:25" ht="15.75">
      <c r="A289" s="9">
        <f>'ноябрь 2012 ДЭ'!A289</f>
        <v>41235</v>
      </c>
      <c r="B289" s="14">
        <f aca="true" t="shared" si="171" ref="B289:Y289">B85</f>
        <v>685.18</v>
      </c>
      <c r="C289" s="14">
        <f t="shared" si="171"/>
        <v>668.95</v>
      </c>
      <c r="D289" s="14">
        <f t="shared" si="171"/>
        <v>655.23</v>
      </c>
      <c r="E289" s="14">
        <f t="shared" si="171"/>
        <v>662.34</v>
      </c>
      <c r="F289" s="14">
        <f t="shared" si="171"/>
        <v>669.99</v>
      </c>
      <c r="G289" s="14">
        <f t="shared" si="171"/>
        <v>670.15</v>
      </c>
      <c r="H289" s="14">
        <f t="shared" si="171"/>
        <v>751.11</v>
      </c>
      <c r="I289" s="14">
        <f t="shared" si="171"/>
        <v>987.87</v>
      </c>
      <c r="J289" s="14">
        <f t="shared" si="171"/>
        <v>1155.88</v>
      </c>
      <c r="K289" s="14">
        <f t="shared" si="171"/>
        <v>1202.69</v>
      </c>
      <c r="L289" s="14">
        <f t="shared" si="171"/>
        <v>1201.49</v>
      </c>
      <c r="M289" s="14">
        <f t="shared" si="171"/>
        <v>1231.63</v>
      </c>
      <c r="N289" s="14">
        <f t="shared" si="171"/>
        <v>1185.35</v>
      </c>
      <c r="O289" s="14">
        <f t="shared" si="171"/>
        <v>1200.63</v>
      </c>
      <c r="P289" s="14">
        <f t="shared" si="171"/>
        <v>1199.03</v>
      </c>
      <c r="Q289" s="14">
        <f t="shared" si="171"/>
        <v>1183.35</v>
      </c>
      <c r="R289" s="14">
        <f t="shared" si="171"/>
        <v>1193.38</v>
      </c>
      <c r="S289" s="14">
        <f t="shared" si="171"/>
        <v>1191.71</v>
      </c>
      <c r="T289" s="14">
        <f t="shared" si="171"/>
        <v>1290.39</v>
      </c>
      <c r="U289" s="14">
        <f t="shared" si="171"/>
        <v>1242.87</v>
      </c>
      <c r="V289" s="14">
        <f t="shared" si="171"/>
        <v>1173.75</v>
      </c>
      <c r="W289" s="14">
        <f t="shared" si="171"/>
        <v>1148.72</v>
      </c>
      <c r="X289" s="14">
        <f t="shared" si="171"/>
        <v>978.26</v>
      </c>
      <c r="Y289" s="14">
        <f t="shared" si="171"/>
        <v>803.32</v>
      </c>
    </row>
    <row r="290" spans="1:25" ht="15.75">
      <c r="A290" s="9">
        <f>'ноябрь 2012 ДЭ'!A290</f>
        <v>41236</v>
      </c>
      <c r="B290" s="14">
        <f aca="true" t="shared" si="172" ref="B290:Y290">B86</f>
        <v>765.74</v>
      </c>
      <c r="C290" s="14">
        <f t="shared" si="172"/>
        <v>741.12</v>
      </c>
      <c r="D290" s="14">
        <f t="shared" si="172"/>
        <v>732.45</v>
      </c>
      <c r="E290" s="14">
        <f t="shared" si="172"/>
        <v>732.07</v>
      </c>
      <c r="F290" s="14">
        <f t="shared" si="172"/>
        <v>744.53</v>
      </c>
      <c r="G290" s="14">
        <f t="shared" si="172"/>
        <v>761.4</v>
      </c>
      <c r="H290" s="14">
        <f t="shared" si="172"/>
        <v>816.52</v>
      </c>
      <c r="I290" s="14">
        <f t="shared" si="172"/>
        <v>1004.16</v>
      </c>
      <c r="J290" s="14">
        <f t="shared" si="172"/>
        <v>1188.3</v>
      </c>
      <c r="K290" s="14">
        <f t="shared" si="172"/>
        <v>1226.55</v>
      </c>
      <c r="L290" s="14">
        <f t="shared" si="172"/>
        <v>1221.32</v>
      </c>
      <c r="M290" s="14">
        <f t="shared" si="172"/>
        <v>1244.18</v>
      </c>
      <c r="N290" s="14">
        <f t="shared" si="172"/>
        <v>1185.72</v>
      </c>
      <c r="O290" s="14">
        <f t="shared" si="172"/>
        <v>1202.23</v>
      </c>
      <c r="P290" s="14">
        <f t="shared" si="172"/>
        <v>1186.77</v>
      </c>
      <c r="Q290" s="14">
        <f t="shared" si="172"/>
        <v>1183.78</v>
      </c>
      <c r="R290" s="14">
        <f t="shared" si="172"/>
        <v>1181.59</v>
      </c>
      <c r="S290" s="14">
        <f t="shared" si="172"/>
        <v>1191.36</v>
      </c>
      <c r="T290" s="14">
        <f t="shared" si="172"/>
        <v>1266.57</v>
      </c>
      <c r="U290" s="14">
        <f t="shared" si="172"/>
        <v>1208.58</v>
      </c>
      <c r="V290" s="14">
        <f t="shared" si="172"/>
        <v>1159.85</v>
      </c>
      <c r="W290" s="14">
        <f t="shared" si="172"/>
        <v>1065.73</v>
      </c>
      <c r="X290" s="14">
        <f t="shared" si="172"/>
        <v>917.9</v>
      </c>
      <c r="Y290" s="14">
        <f t="shared" si="172"/>
        <v>822.89</v>
      </c>
    </row>
    <row r="291" spans="1:25" ht="15.75">
      <c r="A291" s="9">
        <f>'ноябрь 2012 ДЭ'!A291</f>
        <v>41237</v>
      </c>
      <c r="B291" s="14">
        <f aca="true" t="shared" si="173" ref="B291:Y291">B87</f>
        <v>810.64</v>
      </c>
      <c r="C291" s="14">
        <f t="shared" si="173"/>
        <v>795.41</v>
      </c>
      <c r="D291" s="14">
        <f t="shared" si="173"/>
        <v>760.77</v>
      </c>
      <c r="E291" s="14">
        <f t="shared" si="173"/>
        <v>721.66</v>
      </c>
      <c r="F291" s="14">
        <f t="shared" si="173"/>
        <v>714.55</v>
      </c>
      <c r="G291" s="14">
        <f t="shared" si="173"/>
        <v>673.23</v>
      </c>
      <c r="H291" s="14">
        <f t="shared" si="173"/>
        <v>746.21</v>
      </c>
      <c r="I291" s="14">
        <f t="shared" si="173"/>
        <v>844.11</v>
      </c>
      <c r="J291" s="14">
        <f t="shared" si="173"/>
        <v>930.26</v>
      </c>
      <c r="K291" s="14">
        <f t="shared" si="173"/>
        <v>1028.07</v>
      </c>
      <c r="L291" s="14">
        <f t="shared" si="173"/>
        <v>1077.67</v>
      </c>
      <c r="M291" s="14">
        <f t="shared" si="173"/>
        <v>1076.84</v>
      </c>
      <c r="N291" s="14">
        <f t="shared" si="173"/>
        <v>1041.09</v>
      </c>
      <c r="O291" s="14">
        <f t="shared" si="173"/>
        <v>1034.22</v>
      </c>
      <c r="P291" s="14">
        <f t="shared" si="173"/>
        <v>1035.47</v>
      </c>
      <c r="Q291" s="14">
        <f t="shared" si="173"/>
        <v>1011.75</v>
      </c>
      <c r="R291" s="14">
        <f t="shared" si="173"/>
        <v>1057.84</v>
      </c>
      <c r="S291" s="14">
        <f t="shared" si="173"/>
        <v>1178.52</v>
      </c>
      <c r="T291" s="14">
        <f t="shared" si="173"/>
        <v>1256.46</v>
      </c>
      <c r="U291" s="14">
        <f t="shared" si="173"/>
        <v>1217.42</v>
      </c>
      <c r="V291" s="14">
        <f t="shared" si="173"/>
        <v>1159.94</v>
      </c>
      <c r="W291" s="14">
        <f t="shared" si="173"/>
        <v>1097.61</v>
      </c>
      <c r="X291" s="14">
        <f t="shared" si="173"/>
        <v>1000.88</v>
      </c>
      <c r="Y291" s="14">
        <f t="shared" si="173"/>
        <v>852.07</v>
      </c>
    </row>
    <row r="292" spans="1:25" ht="15.75">
      <c r="A292" s="9">
        <f>'ноябрь 2012 ДЭ'!A292</f>
        <v>41238</v>
      </c>
      <c r="B292" s="14">
        <f aca="true" t="shared" si="174" ref="B292:Y292">B88</f>
        <v>758.39</v>
      </c>
      <c r="C292" s="14">
        <f t="shared" si="174"/>
        <v>671.39</v>
      </c>
      <c r="D292" s="14">
        <f t="shared" si="174"/>
        <v>621.11</v>
      </c>
      <c r="E292" s="14">
        <f t="shared" si="174"/>
        <v>592.93</v>
      </c>
      <c r="F292" s="14">
        <f t="shared" si="174"/>
        <v>591.46</v>
      </c>
      <c r="G292" s="14">
        <f t="shared" si="174"/>
        <v>588.41</v>
      </c>
      <c r="H292" s="14">
        <f t="shared" si="174"/>
        <v>65.7</v>
      </c>
      <c r="I292" s="14">
        <f t="shared" si="174"/>
        <v>662.57</v>
      </c>
      <c r="J292" s="14">
        <f t="shared" si="174"/>
        <v>808.27</v>
      </c>
      <c r="K292" s="14">
        <f t="shared" si="174"/>
        <v>858.4</v>
      </c>
      <c r="L292" s="14">
        <f t="shared" si="174"/>
        <v>915.88</v>
      </c>
      <c r="M292" s="14">
        <f t="shared" si="174"/>
        <v>934.25</v>
      </c>
      <c r="N292" s="14">
        <f t="shared" si="174"/>
        <v>926.63</v>
      </c>
      <c r="O292" s="14">
        <f t="shared" si="174"/>
        <v>932.51</v>
      </c>
      <c r="P292" s="14">
        <f t="shared" si="174"/>
        <v>939.02</v>
      </c>
      <c r="Q292" s="14">
        <f t="shared" si="174"/>
        <v>939.22</v>
      </c>
      <c r="R292" s="14">
        <f t="shared" si="174"/>
        <v>1046.89</v>
      </c>
      <c r="S292" s="14">
        <f t="shared" si="174"/>
        <v>1090.18</v>
      </c>
      <c r="T292" s="14">
        <f t="shared" si="174"/>
        <v>1180.7</v>
      </c>
      <c r="U292" s="14">
        <f t="shared" si="174"/>
        <v>1176.47</v>
      </c>
      <c r="V292" s="14">
        <f t="shared" si="174"/>
        <v>1118.36</v>
      </c>
      <c r="W292" s="14">
        <f t="shared" si="174"/>
        <v>1080.27</v>
      </c>
      <c r="X292" s="14">
        <f t="shared" si="174"/>
        <v>931.1</v>
      </c>
      <c r="Y292" s="14">
        <f t="shared" si="174"/>
        <v>819.83</v>
      </c>
    </row>
    <row r="293" spans="1:25" ht="15.75">
      <c r="A293" s="9">
        <f>'ноябрь 2012 ДЭ'!A293</f>
        <v>41239</v>
      </c>
      <c r="B293" s="14">
        <f aca="true" t="shared" si="175" ref="B293:Y293">B89</f>
        <v>622.76</v>
      </c>
      <c r="C293" s="14">
        <f t="shared" si="175"/>
        <v>607.05</v>
      </c>
      <c r="D293" s="14">
        <f t="shared" si="175"/>
        <v>598.09</v>
      </c>
      <c r="E293" s="14">
        <f t="shared" si="175"/>
        <v>596.73</v>
      </c>
      <c r="F293" s="14">
        <f t="shared" si="175"/>
        <v>600.36</v>
      </c>
      <c r="G293" s="14">
        <f t="shared" si="175"/>
        <v>604</v>
      </c>
      <c r="H293" s="14">
        <f t="shared" si="175"/>
        <v>699.83</v>
      </c>
      <c r="I293" s="14">
        <f t="shared" si="175"/>
        <v>936.78</v>
      </c>
      <c r="J293" s="14">
        <f t="shared" si="175"/>
        <v>1121.9</v>
      </c>
      <c r="K293" s="14">
        <f t="shared" si="175"/>
        <v>1173.18</v>
      </c>
      <c r="L293" s="14">
        <f t="shared" si="175"/>
        <v>1209.28</v>
      </c>
      <c r="M293" s="14">
        <f t="shared" si="175"/>
        <v>985.6</v>
      </c>
      <c r="N293" s="14">
        <f t="shared" si="175"/>
        <v>1154.49</v>
      </c>
      <c r="O293" s="14">
        <f t="shared" si="175"/>
        <v>1165.67</v>
      </c>
      <c r="P293" s="14">
        <f t="shared" si="175"/>
        <v>1162.61</v>
      </c>
      <c r="Q293" s="14">
        <f t="shared" si="175"/>
        <v>1155.87</v>
      </c>
      <c r="R293" s="14">
        <f t="shared" si="175"/>
        <v>1155.03</v>
      </c>
      <c r="S293" s="14">
        <f t="shared" si="175"/>
        <v>1158.64</v>
      </c>
      <c r="T293" s="14">
        <f t="shared" si="175"/>
        <v>1182.64</v>
      </c>
      <c r="U293" s="14">
        <f t="shared" si="175"/>
        <v>1197.12</v>
      </c>
      <c r="V293" s="14">
        <f t="shared" si="175"/>
        <v>1162.21</v>
      </c>
      <c r="W293" s="14">
        <f t="shared" si="175"/>
        <v>1070.89</v>
      </c>
      <c r="X293" s="14">
        <f t="shared" si="175"/>
        <v>980.44</v>
      </c>
      <c r="Y293" s="14">
        <f t="shared" si="175"/>
        <v>807.38</v>
      </c>
    </row>
    <row r="294" spans="1:25" ht="15.75">
      <c r="A294" s="9">
        <f>'ноябрь 2012 ДЭ'!A294</f>
        <v>41240</v>
      </c>
      <c r="B294" s="14">
        <f aca="true" t="shared" si="176" ref="B294:Y294">B90</f>
        <v>668.89</v>
      </c>
      <c r="C294" s="14">
        <f t="shared" si="176"/>
        <v>629.85</v>
      </c>
      <c r="D294" s="14">
        <f t="shared" si="176"/>
        <v>620.21</v>
      </c>
      <c r="E294" s="14">
        <f t="shared" si="176"/>
        <v>613.99</v>
      </c>
      <c r="F294" s="14">
        <f t="shared" si="176"/>
        <v>618.28</v>
      </c>
      <c r="G294" s="14">
        <f t="shared" si="176"/>
        <v>621.39</v>
      </c>
      <c r="H294" s="14">
        <f t="shared" si="176"/>
        <v>750.6</v>
      </c>
      <c r="I294" s="14">
        <f t="shared" si="176"/>
        <v>964.26</v>
      </c>
      <c r="J294" s="14">
        <f t="shared" si="176"/>
        <v>1154.06</v>
      </c>
      <c r="K294" s="14">
        <f t="shared" si="176"/>
        <v>1180.95</v>
      </c>
      <c r="L294" s="14">
        <f t="shared" si="176"/>
        <v>1171.88</v>
      </c>
      <c r="M294" s="14">
        <f t="shared" si="176"/>
        <v>1190.3</v>
      </c>
      <c r="N294" s="14">
        <f t="shared" si="176"/>
        <v>1154.21</v>
      </c>
      <c r="O294" s="14">
        <f t="shared" si="176"/>
        <v>1157.95</v>
      </c>
      <c r="P294" s="14">
        <f t="shared" si="176"/>
        <v>1147.73</v>
      </c>
      <c r="Q294" s="14">
        <f t="shared" si="176"/>
        <v>1134.22</v>
      </c>
      <c r="R294" s="14">
        <f t="shared" si="176"/>
        <v>1140.66</v>
      </c>
      <c r="S294" s="14">
        <f t="shared" si="176"/>
        <v>1147.35</v>
      </c>
      <c r="T294" s="14">
        <f t="shared" si="176"/>
        <v>1172.24</v>
      </c>
      <c r="U294" s="14">
        <f t="shared" si="176"/>
        <v>1164.55</v>
      </c>
      <c r="V294" s="14">
        <f t="shared" si="176"/>
        <v>1153.22</v>
      </c>
      <c r="W294" s="14">
        <f t="shared" si="176"/>
        <v>1068.47</v>
      </c>
      <c r="X294" s="14">
        <f t="shared" si="176"/>
        <v>959.01</v>
      </c>
      <c r="Y294" s="14">
        <f t="shared" si="176"/>
        <v>790.42</v>
      </c>
    </row>
    <row r="295" spans="1:25" ht="15.75">
      <c r="A295" s="9">
        <f>'ноябрь 2012 ДЭ'!A295</f>
        <v>41241</v>
      </c>
      <c r="B295" s="14">
        <f aca="true" t="shared" si="177" ref="B295:Y295">B91</f>
        <v>639.13</v>
      </c>
      <c r="C295" s="14">
        <f t="shared" si="177"/>
        <v>616.14</v>
      </c>
      <c r="D295" s="14">
        <f t="shared" si="177"/>
        <v>608.26</v>
      </c>
      <c r="E295" s="14">
        <f t="shared" si="177"/>
        <v>604.47</v>
      </c>
      <c r="F295" s="14">
        <f t="shared" si="177"/>
        <v>605.55</v>
      </c>
      <c r="G295" s="14">
        <f t="shared" si="177"/>
        <v>613.04</v>
      </c>
      <c r="H295" s="14">
        <f t="shared" si="177"/>
        <v>776.44</v>
      </c>
      <c r="I295" s="14">
        <f t="shared" si="177"/>
        <v>989.13</v>
      </c>
      <c r="J295" s="14">
        <f t="shared" si="177"/>
        <v>1157.94</v>
      </c>
      <c r="K295" s="14">
        <f t="shared" si="177"/>
        <v>1192.19</v>
      </c>
      <c r="L295" s="14">
        <f t="shared" si="177"/>
        <v>1208.72</v>
      </c>
      <c r="M295" s="14">
        <f t="shared" si="177"/>
        <v>1200.3</v>
      </c>
      <c r="N295" s="14">
        <f t="shared" si="177"/>
        <v>1168.18</v>
      </c>
      <c r="O295" s="14">
        <f t="shared" si="177"/>
        <v>1174.31</v>
      </c>
      <c r="P295" s="14">
        <f t="shared" si="177"/>
        <v>1172.62</v>
      </c>
      <c r="Q295" s="14">
        <f t="shared" si="177"/>
        <v>1163.11</v>
      </c>
      <c r="R295" s="14">
        <f t="shared" si="177"/>
        <v>1170.79</v>
      </c>
      <c r="S295" s="14">
        <f t="shared" si="177"/>
        <v>1172.3</v>
      </c>
      <c r="T295" s="14">
        <f t="shared" si="177"/>
        <v>1201.95</v>
      </c>
      <c r="U295" s="14">
        <f t="shared" si="177"/>
        <v>1202.08</v>
      </c>
      <c r="V295" s="14">
        <f t="shared" si="177"/>
        <v>1155.83</v>
      </c>
      <c r="W295" s="14">
        <f t="shared" si="177"/>
        <v>1062.94</v>
      </c>
      <c r="X295" s="14">
        <f t="shared" si="177"/>
        <v>983.71</v>
      </c>
      <c r="Y295" s="14">
        <f t="shared" si="177"/>
        <v>785.73</v>
      </c>
    </row>
    <row r="296" spans="1:25" ht="15.75">
      <c r="A296" s="9">
        <f>'ноябрь 2012 ДЭ'!A296</f>
        <v>41242</v>
      </c>
      <c r="B296" s="14">
        <f aca="true" t="shared" si="178" ref="B296:Y296">B92</f>
        <v>637.62</v>
      </c>
      <c r="C296" s="14">
        <f t="shared" si="178"/>
        <v>623.68</v>
      </c>
      <c r="D296" s="14">
        <f t="shared" si="178"/>
        <v>611.91</v>
      </c>
      <c r="E296" s="14">
        <f t="shared" si="178"/>
        <v>614.67</v>
      </c>
      <c r="F296" s="14">
        <f t="shared" si="178"/>
        <v>621.3</v>
      </c>
      <c r="G296" s="14">
        <f t="shared" si="178"/>
        <v>628.44</v>
      </c>
      <c r="H296" s="14">
        <f t="shared" si="178"/>
        <v>650.5</v>
      </c>
      <c r="I296" s="14">
        <f t="shared" si="178"/>
        <v>954.93</v>
      </c>
      <c r="J296" s="14">
        <f t="shared" si="178"/>
        <v>1091.77</v>
      </c>
      <c r="K296" s="14">
        <f t="shared" si="178"/>
        <v>1158.33</v>
      </c>
      <c r="L296" s="14">
        <f t="shared" si="178"/>
        <v>1175.87</v>
      </c>
      <c r="M296" s="14">
        <f t="shared" si="178"/>
        <v>1160.59</v>
      </c>
      <c r="N296" s="14">
        <f t="shared" si="178"/>
        <v>1131.87</v>
      </c>
      <c r="O296" s="14">
        <f t="shared" si="178"/>
        <v>1143.59</v>
      </c>
      <c r="P296" s="14">
        <f t="shared" si="178"/>
        <v>1135.83</v>
      </c>
      <c r="Q296" s="14">
        <f t="shared" si="178"/>
        <v>1126.17</v>
      </c>
      <c r="R296" s="14">
        <f t="shared" si="178"/>
        <v>1156.35</v>
      </c>
      <c r="S296" s="14">
        <f t="shared" si="178"/>
        <v>1144.28</v>
      </c>
      <c r="T296" s="14">
        <f t="shared" si="178"/>
        <v>1179.8</v>
      </c>
      <c r="U296" s="14">
        <f t="shared" si="178"/>
        <v>1186.92</v>
      </c>
      <c r="V296" s="14">
        <f t="shared" si="178"/>
        <v>1121.72</v>
      </c>
      <c r="W296" s="14">
        <f t="shared" si="178"/>
        <v>1059.32</v>
      </c>
      <c r="X296" s="14">
        <f t="shared" si="178"/>
        <v>937.17</v>
      </c>
      <c r="Y296" s="14">
        <f t="shared" si="178"/>
        <v>762.28</v>
      </c>
    </row>
    <row r="297" spans="1:25" ht="15.75">
      <c r="A297" s="9">
        <f>'ноябрь 2012 ДЭ'!A297</f>
        <v>41243</v>
      </c>
      <c r="B297" s="14">
        <f aca="true" t="shared" si="179" ref="B297:Y297">B93</f>
        <v>626.46</v>
      </c>
      <c r="C297" s="14">
        <f t="shared" si="179"/>
        <v>615.26</v>
      </c>
      <c r="D297" s="14">
        <f t="shared" si="179"/>
        <v>610.74</v>
      </c>
      <c r="E297" s="14">
        <f t="shared" si="179"/>
        <v>604.91</v>
      </c>
      <c r="F297" s="14">
        <f t="shared" si="179"/>
        <v>611.03</v>
      </c>
      <c r="G297" s="14">
        <f t="shared" si="179"/>
        <v>617.8</v>
      </c>
      <c r="H297" s="14">
        <f t="shared" si="179"/>
        <v>719.9</v>
      </c>
      <c r="I297" s="14">
        <f t="shared" si="179"/>
        <v>958.83</v>
      </c>
      <c r="J297" s="14">
        <f t="shared" si="179"/>
        <v>1103.14</v>
      </c>
      <c r="K297" s="14">
        <f t="shared" si="179"/>
        <v>1153.42</v>
      </c>
      <c r="L297" s="14">
        <f t="shared" si="179"/>
        <v>1165.94</v>
      </c>
      <c r="M297" s="14">
        <f t="shared" si="179"/>
        <v>1162.91</v>
      </c>
      <c r="N297" s="14">
        <f t="shared" si="179"/>
        <v>1136.29</v>
      </c>
      <c r="O297" s="14">
        <f t="shared" si="179"/>
        <v>1144.44</v>
      </c>
      <c r="P297" s="14">
        <f t="shared" si="179"/>
        <v>1133.15</v>
      </c>
      <c r="Q297" s="14">
        <f t="shared" si="179"/>
        <v>1124.74</v>
      </c>
      <c r="R297" s="14">
        <f t="shared" si="179"/>
        <v>1131.52</v>
      </c>
      <c r="S297" s="14">
        <f t="shared" si="179"/>
        <v>1133.33</v>
      </c>
      <c r="T297" s="14">
        <f t="shared" si="179"/>
        <v>1169.05</v>
      </c>
      <c r="U297" s="14">
        <f t="shared" si="179"/>
        <v>1172.56</v>
      </c>
      <c r="V297" s="14">
        <f t="shared" si="179"/>
        <v>1109.07</v>
      </c>
      <c r="W297" s="14">
        <f t="shared" si="179"/>
        <v>1054.06</v>
      </c>
      <c r="X297" s="14">
        <f t="shared" si="179"/>
        <v>935.77</v>
      </c>
      <c r="Y297" s="14">
        <f t="shared" si="179"/>
        <v>776.45</v>
      </c>
    </row>
    <row r="298" spans="1:25" ht="12.75">
      <c r="A298" s="10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5.75" customHeight="1">
      <c r="A299" s="68" t="s">
        <v>13</v>
      </c>
      <c r="B299" s="68" t="s">
        <v>48</v>
      </c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</row>
    <row r="300" spans="1:25" ht="40.5" customHeight="1">
      <c r="A300" s="68"/>
      <c r="B300" s="6" t="s">
        <v>14</v>
      </c>
      <c r="C300" s="6" t="s">
        <v>15</v>
      </c>
      <c r="D300" s="6" t="s">
        <v>16</v>
      </c>
      <c r="E300" s="6" t="s">
        <v>17</v>
      </c>
      <c r="F300" s="6" t="s">
        <v>18</v>
      </c>
      <c r="G300" s="6" t="s">
        <v>19</v>
      </c>
      <c r="H300" s="6" t="s">
        <v>20</v>
      </c>
      <c r="I300" s="6" t="s">
        <v>21</v>
      </c>
      <c r="J300" s="6" t="s">
        <v>22</v>
      </c>
      <c r="K300" s="6" t="s">
        <v>23</v>
      </c>
      <c r="L300" s="6" t="s">
        <v>24</v>
      </c>
      <c r="M300" s="6" t="s">
        <v>25</v>
      </c>
      <c r="N300" s="6" t="s">
        <v>26</v>
      </c>
      <c r="O300" s="6" t="s">
        <v>27</v>
      </c>
      <c r="P300" s="6" t="s">
        <v>28</v>
      </c>
      <c r="Q300" s="6" t="s">
        <v>29</v>
      </c>
      <c r="R300" s="6" t="s">
        <v>30</v>
      </c>
      <c r="S300" s="6" t="s">
        <v>31</v>
      </c>
      <c r="T300" s="6" t="s">
        <v>32</v>
      </c>
      <c r="U300" s="6" t="s">
        <v>33</v>
      </c>
      <c r="V300" s="6" t="s">
        <v>34</v>
      </c>
      <c r="W300" s="6" t="s">
        <v>35</v>
      </c>
      <c r="X300" s="6" t="s">
        <v>36</v>
      </c>
      <c r="Y300" s="6" t="s">
        <v>37</v>
      </c>
    </row>
    <row r="301" spans="1:25" ht="15.75">
      <c r="A301" s="9">
        <f>'ноябрь 2012 ДЭ'!A301</f>
        <v>41214</v>
      </c>
      <c r="B301" s="14">
        <f aca="true" t="shared" si="180" ref="B301:Y301">B64</f>
        <v>806.64</v>
      </c>
      <c r="C301" s="14">
        <f t="shared" si="180"/>
        <v>736.02</v>
      </c>
      <c r="D301" s="14">
        <f t="shared" si="180"/>
        <v>667.49</v>
      </c>
      <c r="E301" s="14">
        <f t="shared" si="180"/>
        <v>629.87</v>
      </c>
      <c r="F301" s="14">
        <f t="shared" si="180"/>
        <v>661.06</v>
      </c>
      <c r="G301" s="14">
        <f t="shared" si="180"/>
        <v>765.51</v>
      </c>
      <c r="H301" s="14">
        <f t="shared" si="180"/>
        <v>812.12</v>
      </c>
      <c r="I301" s="14">
        <f t="shared" si="180"/>
        <v>1043.9</v>
      </c>
      <c r="J301" s="14">
        <f t="shared" si="180"/>
        <v>1175.29</v>
      </c>
      <c r="K301" s="14">
        <f t="shared" si="180"/>
        <v>1206.96</v>
      </c>
      <c r="L301" s="14">
        <f t="shared" si="180"/>
        <v>1222.55</v>
      </c>
      <c r="M301" s="14">
        <f t="shared" si="180"/>
        <v>1251.04</v>
      </c>
      <c r="N301" s="14">
        <f t="shared" si="180"/>
        <v>1220.54</v>
      </c>
      <c r="O301" s="14">
        <f t="shared" si="180"/>
        <v>1225.69</v>
      </c>
      <c r="P301" s="14">
        <f t="shared" si="180"/>
        <v>1204.59</v>
      </c>
      <c r="Q301" s="14">
        <f t="shared" si="180"/>
        <v>1202.24</v>
      </c>
      <c r="R301" s="14">
        <f t="shared" si="180"/>
        <v>1202.32</v>
      </c>
      <c r="S301" s="14">
        <f t="shared" si="180"/>
        <v>1201.58</v>
      </c>
      <c r="T301" s="14">
        <f t="shared" si="180"/>
        <v>1271.31</v>
      </c>
      <c r="U301" s="14">
        <f t="shared" si="180"/>
        <v>1269.53</v>
      </c>
      <c r="V301" s="14">
        <f t="shared" si="180"/>
        <v>1271.48</v>
      </c>
      <c r="W301" s="14">
        <f t="shared" si="180"/>
        <v>1254.67</v>
      </c>
      <c r="X301" s="14">
        <f t="shared" si="180"/>
        <v>1183.98</v>
      </c>
      <c r="Y301" s="14">
        <f t="shared" si="180"/>
        <v>943.87</v>
      </c>
    </row>
    <row r="302" spans="1:25" ht="15.75">
      <c r="A302" s="9">
        <f>'ноябрь 2012 ДЭ'!A302</f>
        <v>41215</v>
      </c>
      <c r="B302" s="14">
        <f aca="true" t="shared" si="181" ref="B302:Y302">B65</f>
        <v>851.8</v>
      </c>
      <c r="C302" s="14">
        <f t="shared" si="181"/>
        <v>732.94</v>
      </c>
      <c r="D302" s="14">
        <f t="shared" si="181"/>
        <v>667.82</v>
      </c>
      <c r="E302" s="14">
        <f t="shared" si="181"/>
        <v>679.89</v>
      </c>
      <c r="F302" s="14">
        <f t="shared" si="181"/>
        <v>691.97</v>
      </c>
      <c r="G302" s="14">
        <f t="shared" si="181"/>
        <v>771.14</v>
      </c>
      <c r="H302" s="14">
        <f t="shared" si="181"/>
        <v>883.36</v>
      </c>
      <c r="I302" s="14">
        <f t="shared" si="181"/>
        <v>1081.35</v>
      </c>
      <c r="J302" s="14">
        <f t="shared" si="181"/>
        <v>1240.54</v>
      </c>
      <c r="K302" s="14">
        <f t="shared" si="181"/>
        <v>1346.13</v>
      </c>
      <c r="L302" s="14">
        <f t="shared" si="181"/>
        <v>1408.25</v>
      </c>
      <c r="M302" s="14">
        <f t="shared" si="181"/>
        <v>1429.41</v>
      </c>
      <c r="N302" s="14">
        <f t="shared" si="181"/>
        <v>1419.21</v>
      </c>
      <c r="O302" s="14">
        <f t="shared" si="181"/>
        <v>1419.95</v>
      </c>
      <c r="P302" s="14">
        <f t="shared" si="181"/>
        <v>1376.1</v>
      </c>
      <c r="Q302" s="14">
        <f t="shared" si="181"/>
        <v>1293.09</v>
      </c>
      <c r="R302" s="14">
        <f t="shared" si="181"/>
        <v>1253.63</v>
      </c>
      <c r="S302" s="14">
        <f t="shared" si="181"/>
        <v>1255.14</v>
      </c>
      <c r="T302" s="14">
        <f t="shared" si="181"/>
        <v>1414.3</v>
      </c>
      <c r="U302" s="14">
        <f t="shared" si="181"/>
        <v>1428.08</v>
      </c>
      <c r="V302" s="14">
        <f t="shared" si="181"/>
        <v>1430.43</v>
      </c>
      <c r="W302" s="14">
        <f t="shared" si="181"/>
        <v>1404.96</v>
      </c>
      <c r="X302" s="14">
        <f t="shared" si="181"/>
        <v>1195.71</v>
      </c>
      <c r="Y302" s="14">
        <f t="shared" si="181"/>
        <v>1038.07</v>
      </c>
    </row>
    <row r="303" spans="1:25" ht="15.75">
      <c r="A303" s="9">
        <f>'ноябрь 2012 ДЭ'!A303</f>
        <v>41216</v>
      </c>
      <c r="B303" s="14">
        <f aca="true" t="shared" si="182" ref="B303:Y303">B66</f>
        <v>890.61</v>
      </c>
      <c r="C303" s="14">
        <f t="shared" si="182"/>
        <v>784.85</v>
      </c>
      <c r="D303" s="14">
        <f t="shared" si="182"/>
        <v>763.22</v>
      </c>
      <c r="E303" s="14">
        <f t="shared" si="182"/>
        <v>756.65</v>
      </c>
      <c r="F303" s="14">
        <f t="shared" si="182"/>
        <v>730.1</v>
      </c>
      <c r="G303" s="14">
        <f t="shared" si="182"/>
        <v>775.96</v>
      </c>
      <c r="H303" s="14">
        <f t="shared" si="182"/>
        <v>897.12</v>
      </c>
      <c r="I303" s="14">
        <f t="shared" si="182"/>
        <v>960.21</v>
      </c>
      <c r="J303" s="14">
        <f t="shared" si="182"/>
        <v>1072.89</v>
      </c>
      <c r="K303" s="14">
        <f t="shared" si="182"/>
        <v>1142.59</v>
      </c>
      <c r="L303" s="14">
        <f t="shared" si="182"/>
        <v>1180.91</v>
      </c>
      <c r="M303" s="14">
        <f t="shared" si="182"/>
        <v>1188.85</v>
      </c>
      <c r="N303" s="14">
        <f t="shared" si="182"/>
        <v>1176.41</v>
      </c>
      <c r="O303" s="14">
        <f t="shared" si="182"/>
        <v>1172.18</v>
      </c>
      <c r="P303" s="14">
        <f t="shared" si="182"/>
        <v>1168.26</v>
      </c>
      <c r="Q303" s="14">
        <f t="shared" si="182"/>
        <v>1166.52</v>
      </c>
      <c r="R303" s="14">
        <f t="shared" si="182"/>
        <v>1167.62</v>
      </c>
      <c r="S303" s="14">
        <f t="shared" si="182"/>
        <v>1204.75</v>
      </c>
      <c r="T303" s="14">
        <f t="shared" si="182"/>
        <v>1271.25</v>
      </c>
      <c r="U303" s="14">
        <f t="shared" si="182"/>
        <v>1291.99</v>
      </c>
      <c r="V303" s="14">
        <f t="shared" si="182"/>
        <v>1277.99</v>
      </c>
      <c r="W303" s="14">
        <f t="shared" si="182"/>
        <v>1244.27</v>
      </c>
      <c r="X303" s="14">
        <f t="shared" si="182"/>
        <v>1176.12</v>
      </c>
      <c r="Y303" s="14">
        <f t="shared" si="182"/>
        <v>1083.76</v>
      </c>
    </row>
    <row r="304" spans="1:25" ht="15.75">
      <c r="A304" s="9">
        <f>'ноябрь 2012 ДЭ'!A304</f>
        <v>41217</v>
      </c>
      <c r="B304" s="14">
        <f aca="true" t="shared" si="183" ref="B304:Y304">B67</f>
        <v>993.35</v>
      </c>
      <c r="C304" s="14">
        <f t="shared" si="183"/>
        <v>823.56</v>
      </c>
      <c r="D304" s="14">
        <f t="shared" si="183"/>
        <v>761.3</v>
      </c>
      <c r="E304" s="14">
        <f t="shared" si="183"/>
        <v>750.35</v>
      </c>
      <c r="F304" s="14">
        <f t="shared" si="183"/>
        <v>726.86</v>
      </c>
      <c r="G304" s="14">
        <f t="shared" si="183"/>
        <v>742.65</v>
      </c>
      <c r="H304" s="14">
        <f t="shared" si="183"/>
        <v>829.03</v>
      </c>
      <c r="I304" s="14">
        <f t="shared" si="183"/>
        <v>915.99</v>
      </c>
      <c r="J304" s="14">
        <f t="shared" si="183"/>
        <v>989.86</v>
      </c>
      <c r="K304" s="14">
        <f t="shared" si="183"/>
        <v>1056.66</v>
      </c>
      <c r="L304" s="14">
        <f t="shared" si="183"/>
        <v>1111.69</v>
      </c>
      <c r="M304" s="14">
        <f t="shared" si="183"/>
        <v>1139.17</v>
      </c>
      <c r="N304" s="14">
        <f t="shared" si="183"/>
        <v>1143.99</v>
      </c>
      <c r="O304" s="14">
        <f t="shared" si="183"/>
        <v>1140.68</v>
      </c>
      <c r="P304" s="14">
        <f t="shared" si="183"/>
        <v>1143.52</v>
      </c>
      <c r="Q304" s="14">
        <f t="shared" si="183"/>
        <v>1159.84</v>
      </c>
      <c r="R304" s="14">
        <f t="shared" si="183"/>
        <v>1201.95</v>
      </c>
      <c r="S304" s="14">
        <f t="shared" si="183"/>
        <v>1225.11</v>
      </c>
      <c r="T304" s="14">
        <f t="shared" si="183"/>
        <v>1299.35</v>
      </c>
      <c r="U304" s="14">
        <f t="shared" si="183"/>
        <v>1308.09</v>
      </c>
      <c r="V304" s="14">
        <f t="shared" si="183"/>
        <v>1262.67</v>
      </c>
      <c r="W304" s="14">
        <f t="shared" si="183"/>
        <v>1231.42</v>
      </c>
      <c r="X304" s="14">
        <f t="shared" si="183"/>
        <v>1119.58</v>
      </c>
      <c r="Y304" s="14">
        <f t="shared" si="183"/>
        <v>1030.22</v>
      </c>
    </row>
    <row r="305" spans="1:25" ht="15.75">
      <c r="A305" s="9">
        <f>'ноябрь 2012 ДЭ'!A305</f>
        <v>41218</v>
      </c>
      <c r="B305" s="14">
        <f aca="true" t="shared" si="184" ref="B305:Y305">B68</f>
        <v>924.17</v>
      </c>
      <c r="C305" s="14">
        <f t="shared" si="184"/>
        <v>840.39</v>
      </c>
      <c r="D305" s="14">
        <f t="shared" si="184"/>
        <v>768.15</v>
      </c>
      <c r="E305" s="14">
        <f t="shared" si="184"/>
        <v>729.94</v>
      </c>
      <c r="F305" s="14">
        <f t="shared" si="184"/>
        <v>724.05</v>
      </c>
      <c r="G305" s="14">
        <f t="shared" si="184"/>
        <v>708.85</v>
      </c>
      <c r="H305" s="14">
        <f t="shared" si="184"/>
        <v>737.23</v>
      </c>
      <c r="I305" s="14">
        <f t="shared" si="184"/>
        <v>847.31</v>
      </c>
      <c r="J305" s="14">
        <f t="shared" si="184"/>
        <v>944.13</v>
      </c>
      <c r="K305" s="14">
        <f t="shared" si="184"/>
        <v>1020.63</v>
      </c>
      <c r="L305" s="14">
        <f t="shared" si="184"/>
        <v>1060.08</v>
      </c>
      <c r="M305" s="14">
        <f t="shared" si="184"/>
        <v>1109.88</v>
      </c>
      <c r="N305" s="14">
        <f t="shared" si="184"/>
        <v>1086.55</v>
      </c>
      <c r="O305" s="14">
        <f t="shared" si="184"/>
        <v>1103.01</v>
      </c>
      <c r="P305" s="14">
        <f t="shared" si="184"/>
        <v>1113.28</v>
      </c>
      <c r="Q305" s="14">
        <f t="shared" si="184"/>
        <v>1144.07</v>
      </c>
      <c r="R305" s="14">
        <f t="shared" si="184"/>
        <v>1175.21</v>
      </c>
      <c r="S305" s="14">
        <f t="shared" si="184"/>
        <v>1196.96</v>
      </c>
      <c r="T305" s="14">
        <f t="shared" si="184"/>
        <v>1249.98</v>
      </c>
      <c r="U305" s="14">
        <f t="shared" si="184"/>
        <v>1258.76</v>
      </c>
      <c r="V305" s="14">
        <f t="shared" si="184"/>
        <v>1227.19</v>
      </c>
      <c r="W305" s="14">
        <f t="shared" si="184"/>
        <v>1219.69</v>
      </c>
      <c r="X305" s="14">
        <f t="shared" si="184"/>
        <v>1113.42</v>
      </c>
      <c r="Y305" s="14">
        <f t="shared" si="184"/>
        <v>946.18</v>
      </c>
    </row>
    <row r="306" spans="1:25" ht="15.75">
      <c r="A306" s="9">
        <f>'ноябрь 2012 ДЭ'!A306</f>
        <v>41219</v>
      </c>
      <c r="B306" s="14">
        <f aca="true" t="shared" si="185" ref="B306:Y306">B69</f>
        <v>820.11</v>
      </c>
      <c r="C306" s="14">
        <f t="shared" si="185"/>
        <v>766.05</v>
      </c>
      <c r="D306" s="14">
        <f t="shared" si="185"/>
        <v>712.11</v>
      </c>
      <c r="E306" s="14">
        <f t="shared" si="185"/>
        <v>649.13</v>
      </c>
      <c r="F306" s="14">
        <f t="shared" si="185"/>
        <v>672.37</v>
      </c>
      <c r="G306" s="14">
        <f t="shared" si="185"/>
        <v>712.72</v>
      </c>
      <c r="H306" s="14">
        <f t="shared" si="185"/>
        <v>878.37</v>
      </c>
      <c r="I306" s="14">
        <f t="shared" si="185"/>
        <v>1039.39</v>
      </c>
      <c r="J306" s="14">
        <f t="shared" si="185"/>
        <v>1170.25</v>
      </c>
      <c r="K306" s="14">
        <f t="shared" si="185"/>
        <v>1197.58</v>
      </c>
      <c r="L306" s="14">
        <f t="shared" si="185"/>
        <v>1206.81</v>
      </c>
      <c r="M306" s="14">
        <f t="shared" si="185"/>
        <v>1214.86</v>
      </c>
      <c r="N306" s="14">
        <f t="shared" si="185"/>
        <v>1193.48</v>
      </c>
      <c r="O306" s="14">
        <f t="shared" si="185"/>
        <v>1212.43</v>
      </c>
      <c r="P306" s="14">
        <f t="shared" si="185"/>
        <v>1196.41</v>
      </c>
      <c r="Q306" s="14">
        <f t="shared" si="185"/>
        <v>1193.35</v>
      </c>
      <c r="R306" s="14">
        <f t="shared" si="185"/>
        <v>1192.61</v>
      </c>
      <c r="S306" s="14">
        <f t="shared" si="185"/>
        <v>1199.32</v>
      </c>
      <c r="T306" s="14">
        <f t="shared" si="185"/>
        <v>1241.14</v>
      </c>
      <c r="U306" s="14">
        <f t="shared" si="185"/>
        <v>1237.53</v>
      </c>
      <c r="V306" s="14">
        <f t="shared" si="185"/>
        <v>1230.75</v>
      </c>
      <c r="W306" s="14">
        <f t="shared" si="185"/>
        <v>1214.59</v>
      </c>
      <c r="X306" s="14">
        <f t="shared" si="185"/>
        <v>1087.52</v>
      </c>
      <c r="Y306" s="14">
        <f t="shared" si="185"/>
        <v>869.2</v>
      </c>
    </row>
    <row r="307" spans="1:25" ht="15.75">
      <c r="A307" s="9">
        <f>'ноябрь 2012 ДЭ'!A307</f>
        <v>41220</v>
      </c>
      <c r="B307" s="14">
        <f aca="true" t="shared" si="186" ref="B307:Y307">B70</f>
        <v>730.26</v>
      </c>
      <c r="C307" s="14">
        <f t="shared" si="186"/>
        <v>701.78</v>
      </c>
      <c r="D307" s="14">
        <f t="shared" si="186"/>
        <v>641.6</v>
      </c>
      <c r="E307" s="14">
        <f t="shared" si="186"/>
        <v>622.47</v>
      </c>
      <c r="F307" s="14">
        <f t="shared" si="186"/>
        <v>541.57</v>
      </c>
      <c r="G307" s="14">
        <f t="shared" si="186"/>
        <v>627.27</v>
      </c>
      <c r="H307" s="14">
        <f t="shared" si="186"/>
        <v>834.36</v>
      </c>
      <c r="I307" s="14">
        <f t="shared" si="186"/>
        <v>1021.91</v>
      </c>
      <c r="J307" s="14">
        <f t="shared" si="186"/>
        <v>1185.49</v>
      </c>
      <c r="K307" s="14">
        <f t="shared" si="186"/>
        <v>1216.9</v>
      </c>
      <c r="L307" s="14">
        <f t="shared" si="186"/>
        <v>1222.84</v>
      </c>
      <c r="M307" s="14">
        <f t="shared" si="186"/>
        <v>1244.69</v>
      </c>
      <c r="N307" s="14">
        <f t="shared" si="186"/>
        <v>1219.35</v>
      </c>
      <c r="O307" s="14">
        <f t="shared" si="186"/>
        <v>1234.46</v>
      </c>
      <c r="P307" s="14">
        <f t="shared" si="186"/>
        <v>1213.8</v>
      </c>
      <c r="Q307" s="14">
        <f t="shared" si="186"/>
        <v>1209.76</v>
      </c>
      <c r="R307" s="14">
        <f t="shared" si="186"/>
        <v>1203.44</v>
      </c>
      <c r="S307" s="14">
        <f t="shared" si="186"/>
        <v>1198.92</v>
      </c>
      <c r="T307" s="14">
        <f t="shared" si="186"/>
        <v>1242.24</v>
      </c>
      <c r="U307" s="14">
        <f t="shared" si="186"/>
        <v>1244.08</v>
      </c>
      <c r="V307" s="14">
        <f t="shared" si="186"/>
        <v>1246.48</v>
      </c>
      <c r="W307" s="14">
        <f t="shared" si="186"/>
        <v>1205.44</v>
      </c>
      <c r="X307" s="14">
        <f t="shared" si="186"/>
        <v>1076.88</v>
      </c>
      <c r="Y307" s="14">
        <f t="shared" si="186"/>
        <v>880.34</v>
      </c>
    </row>
    <row r="308" spans="1:25" ht="15.75">
      <c r="A308" s="9">
        <f>'ноябрь 2012 ДЭ'!A308</f>
        <v>41221</v>
      </c>
      <c r="B308" s="14">
        <f aca="true" t="shared" si="187" ref="B308:Y308">B71</f>
        <v>716.65</v>
      </c>
      <c r="C308" s="14">
        <f t="shared" si="187"/>
        <v>690.74</v>
      </c>
      <c r="D308" s="14">
        <f t="shared" si="187"/>
        <v>642.61</v>
      </c>
      <c r="E308" s="14">
        <f t="shared" si="187"/>
        <v>60.31</v>
      </c>
      <c r="F308" s="14">
        <f t="shared" si="187"/>
        <v>522.73</v>
      </c>
      <c r="G308" s="14">
        <f t="shared" si="187"/>
        <v>523.51</v>
      </c>
      <c r="H308" s="14">
        <f t="shared" si="187"/>
        <v>812.03</v>
      </c>
      <c r="I308" s="14">
        <f t="shared" si="187"/>
        <v>1041.95</v>
      </c>
      <c r="J308" s="14">
        <f t="shared" si="187"/>
        <v>1166.88</v>
      </c>
      <c r="K308" s="14">
        <f t="shared" si="187"/>
        <v>1191.57</v>
      </c>
      <c r="L308" s="14">
        <f t="shared" si="187"/>
        <v>1195.44</v>
      </c>
      <c r="M308" s="14">
        <f t="shared" si="187"/>
        <v>1214.41</v>
      </c>
      <c r="N308" s="14">
        <f t="shared" si="187"/>
        <v>1203.7</v>
      </c>
      <c r="O308" s="14">
        <f t="shared" si="187"/>
        <v>1203.81</v>
      </c>
      <c r="P308" s="14">
        <f t="shared" si="187"/>
        <v>1192.68</v>
      </c>
      <c r="Q308" s="14">
        <f t="shared" si="187"/>
        <v>1186.5</v>
      </c>
      <c r="R308" s="14">
        <f t="shared" si="187"/>
        <v>1182.9</v>
      </c>
      <c r="S308" s="14">
        <f t="shared" si="187"/>
        <v>1186.75</v>
      </c>
      <c r="T308" s="14">
        <f t="shared" si="187"/>
        <v>1231.95</v>
      </c>
      <c r="U308" s="14">
        <f t="shared" si="187"/>
        <v>1215.02</v>
      </c>
      <c r="V308" s="14">
        <f t="shared" si="187"/>
        <v>1203.98</v>
      </c>
      <c r="W308" s="14">
        <f t="shared" si="187"/>
        <v>1191.64</v>
      </c>
      <c r="X308" s="14">
        <f t="shared" si="187"/>
        <v>1085.04</v>
      </c>
      <c r="Y308" s="14">
        <f t="shared" si="187"/>
        <v>906.66</v>
      </c>
    </row>
    <row r="309" spans="1:25" ht="15.75">
      <c r="A309" s="9">
        <f>'ноябрь 2012 ДЭ'!A309</f>
        <v>41222</v>
      </c>
      <c r="B309" s="14">
        <f aca="true" t="shared" si="188" ref="B309:Y309">B72</f>
        <v>759.29</v>
      </c>
      <c r="C309" s="14">
        <f t="shared" si="188"/>
        <v>672.82</v>
      </c>
      <c r="D309" s="14">
        <f t="shared" si="188"/>
        <v>630.09</v>
      </c>
      <c r="E309" s="14">
        <f t="shared" si="188"/>
        <v>60.31</v>
      </c>
      <c r="F309" s="14">
        <f t="shared" si="188"/>
        <v>236.74</v>
      </c>
      <c r="G309" s="14">
        <f t="shared" si="188"/>
        <v>609.56</v>
      </c>
      <c r="H309" s="14">
        <f t="shared" si="188"/>
        <v>833.42</v>
      </c>
      <c r="I309" s="14">
        <f t="shared" si="188"/>
        <v>1052.61</v>
      </c>
      <c r="J309" s="14">
        <f t="shared" si="188"/>
        <v>1196.79</v>
      </c>
      <c r="K309" s="14">
        <f t="shared" si="188"/>
        <v>1254.96</v>
      </c>
      <c r="L309" s="14">
        <f t="shared" si="188"/>
        <v>1259.81</v>
      </c>
      <c r="M309" s="14">
        <f t="shared" si="188"/>
        <v>1275.33</v>
      </c>
      <c r="N309" s="14">
        <f t="shared" si="188"/>
        <v>1247.87</v>
      </c>
      <c r="O309" s="14">
        <f t="shared" si="188"/>
        <v>1257.28</v>
      </c>
      <c r="P309" s="14">
        <f t="shared" si="188"/>
        <v>1256.06</v>
      </c>
      <c r="Q309" s="14">
        <f t="shared" si="188"/>
        <v>1243.67</v>
      </c>
      <c r="R309" s="14">
        <f t="shared" si="188"/>
        <v>1233</v>
      </c>
      <c r="S309" s="14">
        <f t="shared" si="188"/>
        <v>1235.82</v>
      </c>
      <c r="T309" s="14">
        <f t="shared" si="188"/>
        <v>1287.22</v>
      </c>
      <c r="U309" s="14">
        <f t="shared" si="188"/>
        <v>1300.56</v>
      </c>
      <c r="V309" s="14">
        <f t="shared" si="188"/>
        <v>1265.68</v>
      </c>
      <c r="W309" s="14">
        <f t="shared" si="188"/>
        <v>1223.96</v>
      </c>
      <c r="X309" s="14">
        <f t="shared" si="188"/>
        <v>1143.04</v>
      </c>
      <c r="Y309" s="14">
        <f t="shared" si="188"/>
        <v>983.82</v>
      </c>
    </row>
    <row r="310" spans="1:25" ht="15.75">
      <c r="A310" s="9">
        <f>'ноябрь 2012 ДЭ'!A310</f>
        <v>41223</v>
      </c>
      <c r="B310" s="14">
        <f aca="true" t="shared" si="189" ref="B310:Y310">B73</f>
        <v>787.84</v>
      </c>
      <c r="C310" s="14">
        <f t="shared" si="189"/>
        <v>720.15</v>
      </c>
      <c r="D310" s="14">
        <f t="shared" si="189"/>
        <v>665.29</v>
      </c>
      <c r="E310" s="14">
        <f t="shared" si="189"/>
        <v>647.94</v>
      </c>
      <c r="F310" s="14">
        <f t="shared" si="189"/>
        <v>643.12</v>
      </c>
      <c r="G310" s="14">
        <f t="shared" si="189"/>
        <v>661.27</v>
      </c>
      <c r="H310" s="14">
        <f t="shared" si="189"/>
        <v>728.36</v>
      </c>
      <c r="I310" s="14">
        <f t="shared" si="189"/>
        <v>809.73</v>
      </c>
      <c r="J310" s="14">
        <f t="shared" si="189"/>
        <v>972.31</v>
      </c>
      <c r="K310" s="14">
        <f t="shared" si="189"/>
        <v>1042.86</v>
      </c>
      <c r="L310" s="14">
        <f t="shared" si="189"/>
        <v>1077.17</v>
      </c>
      <c r="M310" s="14">
        <f t="shared" si="189"/>
        <v>1083.14</v>
      </c>
      <c r="N310" s="14">
        <f t="shared" si="189"/>
        <v>1082.87</v>
      </c>
      <c r="O310" s="14">
        <f t="shared" si="189"/>
        <v>1082.08</v>
      </c>
      <c r="P310" s="14">
        <f t="shared" si="189"/>
        <v>1073.38</v>
      </c>
      <c r="Q310" s="14">
        <f t="shared" si="189"/>
        <v>1070.62</v>
      </c>
      <c r="R310" s="14">
        <f t="shared" si="189"/>
        <v>1064.43</v>
      </c>
      <c r="S310" s="14">
        <f t="shared" si="189"/>
        <v>1111.73</v>
      </c>
      <c r="T310" s="14">
        <f t="shared" si="189"/>
        <v>1187.82</v>
      </c>
      <c r="U310" s="14">
        <f t="shared" si="189"/>
        <v>1182.32</v>
      </c>
      <c r="V310" s="14">
        <f t="shared" si="189"/>
        <v>1148.1</v>
      </c>
      <c r="W310" s="14">
        <f t="shared" si="189"/>
        <v>1096.41</v>
      </c>
      <c r="X310" s="14">
        <f t="shared" si="189"/>
        <v>1029.7</v>
      </c>
      <c r="Y310" s="14">
        <f t="shared" si="189"/>
        <v>840.95</v>
      </c>
    </row>
    <row r="311" spans="1:25" ht="15.75">
      <c r="A311" s="9">
        <f>'ноябрь 2012 ДЭ'!A311</f>
        <v>41224</v>
      </c>
      <c r="B311" s="14">
        <f aca="true" t="shared" si="190" ref="B311:Y311">B74</f>
        <v>720.28</v>
      </c>
      <c r="C311" s="14">
        <f t="shared" si="190"/>
        <v>663.05</v>
      </c>
      <c r="D311" s="14">
        <f t="shared" si="190"/>
        <v>633.34</v>
      </c>
      <c r="E311" s="14">
        <f t="shared" si="190"/>
        <v>554.99</v>
      </c>
      <c r="F311" s="14">
        <f t="shared" si="190"/>
        <v>545.31</v>
      </c>
      <c r="G311" s="14">
        <f t="shared" si="190"/>
        <v>615.35</v>
      </c>
      <c r="H311" s="14">
        <f t="shared" si="190"/>
        <v>109.03</v>
      </c>
      <c r="I311" s="14">
        <f t="shared" si="190"/>
        <v>651.1</v>
      </c>
      <c r="J311" s="14">
        <f t="shared" si="190"/>
        <v>799.9</v>
      </c>
      <c r="K311" s="14">
        <f t="shared" si="190"/>
        <v>931.78</v>
      </c>
      <c r="L311" s="14">
        <f t="shared" si="190"/>
        <v>1001.28</v>
      </c>
      <c r="M311" s="14">
        <f t="shared" si="190"/>
        <v>1013.48</v>
      </c>
      <c r="N311" s="14">
        <f t="shared" si="190"/>
        <v>1013.81</v>
      </c>
      <c r="O311" s="14">
        <f t="shared" si="190"/>
        <v>1013.52</v>
      </c>
      <c r="P311" s="14">
        <f t="shared" si="190"/>
        <v>1013.02</v>
      </c>
      <c r="Q311" s="14">
        <f t="shared" si="190"/>
        <v>1014.11</v>
      </c>
      <c r="R311" s="14">
        <f t="shared" si="190"/>
        <v>1023.64</v>
      </c>
      <c r="S311" s="14">
        <f t="shared" si="190"/>
        <v>1047.32</v>
      </c>
      <c r="T311" s="14">
        <f t="shared" si="190"/>
        <v>1142.29</v>
      </c>
      <c r="U311" s="14">
        <f t="shared" si="190"/>
        <v>1156.54</v>
      </c>
      <c r="V311" s="14">
        <f t="shared" si="190"/>
        <v>1137.05</v>
      </c>
      <c r="W311" s="14">
        <f t="shared" si="190"/>
        <v>1062.26</v>
      </c>
      <c r="X311" s="14">
        <f t="shared" si="190"/>
        <v>1020.44</v>
      </c>
      <c r="Y311" s="14">
        <f t="shared" si="190"/>
        <v>812.39</v>
      </c>
    </row>
    <row r="312" spans="1:25" ht="15.75">
      <c r="A312" s="9">
        <f>'ноябрь 2012 ДЭ'!A312</f>
        <v>41225</v>
      </c>
      <c r="B312" s="14">
        <f aca="true" t="shared" si="191" ref="B312:Y312">B75</f>
        <v>726.2</v>
      </c>
      <c r="C312" s="14">
        <f t="shared" si="191"/>
        <v>635.93</v>
      </c>
      <c r="D312" s="14">
        <f t="shared" si="191"/>
        <v>598.16</v>
      </c>
      <c r="E312" s="14">
        <f t="shared" si="191"/>
        <v>592.12</v>
      </c>
      <c r="F312" s="14">
        <f t="shared" si="191"/>
        <v>620.69</v>
      </c>
      <c r="G312" s="14">
        <f t="shared" si="191"/>
        <v>717.59</v>
      </c>
      <c r="H312" s="14">
        <f t="shared" si="191"/>
        <v>865.21</v>
      </c>
      <c r="I312" s="14">
        <f t="shared" si="191"/>
        <v>1036.24</v>
      </c>
      <c r="J312" s="14">
        <f t="shared" si="191"/>
        <v>1168.08</v>
      </c>
      <c r="K312" s="14">
        <f t="shared" si="191"/>
        <v>1190.57</v>
      </c>
      <c r="L312" s="14">
        <f t="shared" si="191"/>
        <v>1203.97</v>
      </c>
      <c r="M312" s="14">
        <f t="shared" si="191"/>
        <v>1215.29</v>
      </c>
      <c r="N312" s="14">
        <f t="shared" si="191"/>
        <v>1184.27</v>
      </c>
      <c r="O312" s="14">
        <f t="shared" si="191"/>
        <v>1194.48</v>
      </c>
      <c r="P312" s="14">
        <f t="shared" si="191"/>
        <v>1185.99</v>
      </c>
      <c r="Q312" s="14">
        <f t="shared" si="191"/>
        <v>1176.72</v>
      </c>
      <c r="R312" s="14">
        <f t="shared" si="191"/>
        <v>1168.92</v>
      </c>
      <c r="S312" s="14">
        <f t="shared" si="191"/>
        <v>1171.63</v>
      </c>
      <c r="T312" s="14">
        <f t="shared" si="191"/>
        <v>1227.64</v>
      </c>
      <c r="U312" s="14">
        <f t="shared" si="191"/>
        <v>1228.96</v>
      </c>
      <c r="V312" s="14">
        <f t="shared" si="191"/>
        <v>1209.06</v>
      </c>
      <c r="W312" s="14">
        <f t="shared" si="191"/>
        <v>1192.23</v>
      </c>
      <c r="X312" s="14">
        <f t="shared" si="191"/>
        <v>1087.04</v>
      </c>
      <c r="Y312" s="14">
        <f t="shared" si="191"/>
        <v>929.29</v>
      </c>
    </row>
    <row r="313" spans="1:25" ht="15.75">
      <c r="A313" s="9">
        <f>'ноябрь 2012 ДЭ'!A313</f>
        <v>41226</v>
      </c>
      <c r="B313" s="14">
        <f aca="true" t="shared" si="192" ref="B313:Y313">B76</f>
        <v>776.47</v>
      </c>
      <c r="C313" s="14">
        <f t="shared" si="192"/>
        <v>703.23</v>
      </c>
      <c r="D313" s="14">
        <f t="shared" si="192"/>
        <v>645.82</v>
      </c>
      <c r="E313" s="14">
        <f t="shared" si="192"/>
        <v>651.02</v>
      </c>
      <c r="F313" s="14">
        <f t="shared" si="192"/>
        <v>672.31</v>
      </c>
      <c r="G313" s="14">
        <f t="shared" si="192"/>
        <v>795.88</v>
      </c>
      <c r="H313" s="14">
        <f t="shared" si="192"/>
        <v>908.96</v>
      </c>
      <c r="I313" s="14">
        <f t="shared" si="192"/>
        <v>1092.14</v>
      </c>
      <c r="J313" s="14">
        <f t="shared" si="192"/>
        <v>1203.68</v>
      </c>
      <c r="K313" s="14">
        <f t="shared" si="192"/>
        <v>1263.81</v>
      </c>
      <c r="L313" s="14">
        <f t="shared" si="192"/>
        <v>1272.92</v>
      </c>
      <c r="M313" s="14">
        <f t="shared" si="192"/>
        <v>1305.45</v>
      </c>
      <c r="N313" s="14">
        <f t="shared" si="192"/>
        <v>1249.54</v>
      </c>
      <c r="O313" s="14">
        <f t="shared" si="192"/>
        <v>1260.15</v>
      </c>
      <c r="P313" s="14">
        <f t="shared" si="192"/>
        <v>1237.13</v>
      </c>
      <c r="Q313" s="14">
        <f t="shared" si="192"/>
        <v>1221.01</v>
      </c>
      <c r="R313" s="14">
        <f t="shared" si="192"/>
        <v>1219.67</v>
      </c>
      <c r="S313" s="14">
        <f t="shared" si="192"/>
        <v>1216.16</v>
      </c>
      <c r="T313" s="14">
        <f t="shared" si="192"/>
        <v>1252.51</v>
      </c>
      <c r="U313" s="14">
        <f t="shared" si="192"/>
        <v>1250.66</v>
      </c>
      <c r="V313" s="14">
        <f t="shared" si="192"/>
        <v>1232.31</v>
      </c>
      <c r="W313" s="14">
        <f t="shared" si="192"/>
        <v>1194.51</v>
      </c>
      <c r="X313" s="14">
        <f t="shared" si="192"/>
        <v>1100.74</v>
      </c>
      <c r="Y313" s="14">
        <f t="shared" si="192"/>
        <v>955.12</v>
      </c>
    </row>
    <row r="314" spans="1:25" ht="15.75">
      <c r="A314" s="9">
        <f>'ноябрь 2012 ДЭ'!A314</f>
        <v>41227</v>
      </c>
      <c r="B314" s="14">
        <f aca="true" t="shared" si="193" ref="B314:Y314">B77</f>
        <v>754.51</v>
      </c>
      <c r="C314" s="14">
        <f t="shared" si="193"/>
        <v>687.23</v>
      </c>
      <c r="D314" s="14">
        <f t="shared" si="193"/>
        <v>619.24</v>
      </c>
      <c r="E314" s="14">
        <f t="shared" si="193"/>
        <v>606.11</v>
      </c>
      <c r="F314" s="14">
        <f t="shared" si="193"/>
        <v>637.88</v>
      </c>
      <c r="G314" s="14">
        <f t="shared" si="193"/>
        <v>754.9</v>
      </c>
      <c r="H314" s="14">
        <f t="shared" si="193"/>
        <v>882.75</v>
      </c>
      <c r="I314" s="14">
        <f t="shared" si="193"/>
        <v>1010.48</v>
      </c>
      <c r="J314" s="14">
        <f t="shared" si="193"/>
        <v>1188.47</v>
      </c>
      <c r="K314" s="14">
        <f t="shared" si="193"/>
        <v>1234.93</v>
      </c>
      <c r="L314" s="14">
        <f t="shared" si="193"/>
        <v>1229.47</v>
      </c>
      <c r="M314" s="14">
        <f t="shared" si="193"/>
        <v>1239.24</v>
      </c>
      <c r="N314" s="14">
        <f t="shared" si="193"/>
        <v>1200.75</v>
      </c>
      <c r="O314" s="14">
        <f t="shared" si="193"/>
        <v>1202.29</v>
      </c>
      <c r="P314" s="14">
        <f t="shared" si="193"/>
        <v>1195.61</v>
      </c>
      <c r="Q314" s="14">
        <f t="shared" si="193"/>
        <v>1185.77</v>
      </c>
      <c r="R314" s="14">
        <f t="shared" si="193"/>
        <v>1181.89</v>
      </c>
      <c r="S314" s="14">
        <f t="shared" si="193"/>
        <v>1179.77</v>
      </c>
      <c r="T314" s="14">
        <f t="shared" si="193"/>
        <v>1212.07</v>
      </c>
      <c r="U314" s="14">
        <f t="shared" si="193"/>
        <v>1212.55</v>
      </c>
      <c r="V314" s="14">
        <f t="shared" si="193"/>
        <v>1172.75</v>
      </c>
      <c r="W314" s="14">
        <f t="shared" si="193"/>
        <v>1116.45</v>
      </c>
      <c r="X314" s="14">
        <f t="shared" si="193"/>
        <v>1001</v>
      </c>
      <c r="Y314" s="14">
        <f t="shared" si="193"/>
        <v>819.87</v>
      </c>
    </row>
    <row r="315" spans="1:25" ht="15.75">
      <c r="A315" s="9">
        <f>'ноябрь 2012 ДЭ'!A315</f>
        <v>41228</v>
      </c>
      <c r="B315" s="14">
        <f aca="true" t="shared" si="194" ref="B315:Y315">B78</f>
        <v>754.53</v>
      </c>
      <c r="C315" s="14">
        <f t="shared" si="194"/>
        <v>701.79</v>
      </c>
      <c r="D315" s="14">
        <f t="shared" si="194"/>
        <v>636.49</v>
      </c>
      <c r="E315" s="14">
        <f t="shared" si="194"/>
        <v>637.2</v>
      </c>
      <c r="F315" s="14">
        <f t="shared" si="194"/>
        <v>662.19</v>
      </c>
      <c r="G315" s="14">
        <f t="shared" si="194"/>
        <v>762.22</v>
      </c>
      <c r="H315" s="14">
        <f t="shared" si="194"/>
        <v>871.86</v>
      </c>
      <c r="I315" s="14">
        <f t="shared" si="194"/>
        <v>1101.59</v>
      </c>
      <c r="J315" s="14">
        <f t="shared" si="194"/>
        <v>1226.8</v>
      </c>
      <c r="K315" s="14">
        <f t="shared" si="194"/>
        <v>1316.81</v>
      </c>
      <c r="L315" s="14">
        <f t="shared" si="194"/>
        <v>1312.18</v>
      </c>
      <c r="M315" s="14">
        <f t="shared" si="194"/>
        <v>1233.45</v>
      </c>
      <c r="N315" s="14">
        <f t="shared" si="194"/>
        <v>1202.12</v>
      </c>
      <c r="O315" s="14">
        <f t="shared" si="194"/>
        <v>1268.33</v>
      </c>
      <c r="P315" s="14">
        <f t="shared" si="194"/>
        <v>1274.73</v>
      </c>
      <c r="Q315" s="14">
        <f t="shared" si="194"/>
        <v>1259.99</v>
      </c>
      <c r="R315" s="14">
        <f t="shared" si="194"/>
        <v>1246.26</v>
      </c>
      <c r="S315" s="14">
        <f t="shared" si="194"/>
        <v>1242.02</v>
      </c>
      <c r="T315" s="14">
        <f t="shared" si="194"/>
        <v>1332.72</v>
      </c>
      <c r="U315" s="14">
        <f t="shared" si="194"/>
        <v>1334.35</v>
      </c>
      <c r="V315" s="14">
        <f t="shared" si="194"/>
        <v>1219.63</v>
      </c>
      <c r="W315" s="14">
        <f t="shared" si="194"/>
        <v>1159.06</v>
      </c>
      <c r="X315" s="14">
        <f t="shared" si="194"/>
        <v>1044.33</v>
      </c>
      <c r="Y315" s="14">
        <f t="shared" si="194"/>
        <v>909.44</v>
      </c>
    </row>
    <row r="316" spans="1:25" ht="15.75">
      <c r="A316" s="9">
        <f>'ноябрь 2012 ДЭ'!A316</f>
        <v>41229</v>
      </c>
      <c r="B316" s="14">
        <f aca="true" t="shared" si="195" ref="B316:Y316">B79</f>
        <v>762.64</v>
      </c>
      <c r="C316" s="14">
        <f t="shared" si="195"/>
        <v>686.51</v>
      </c>
      <c r="D316" s="14">
        <f t="shared" si="195"/>
        <v>650.11</v>
      </c>
      <c r="E316" s="14">
        <f t="shared" si="195"/>
        <v>634.63</v>
      </c>
      <c r="F316" s="14">
        <f t="shared" si="195"/>
        <v>654.43</v>
      </c>
      <c r="G316" s="14">
        <f t="shared" si="195"/>
        <v>694.61</v>
      </c>
      <c r="H316" s="14">
        <f t="shared" si="195"/>
        <v>841.37</v>
      </c>
      <c r="I316" s="14">
        <f t="shared" si="195"/>
        <v>1042.28</v>
      </c>
      <c r="J316" s="14">
        <f t="shared" si="195"/>
        <v>1189.71</v>
      </c>
      <c r="K316" s="14">
        <f t="shared" si="195"/>
        <v>1218.17</v>
      </c>
      <c r="L316" s="14">
        <f t="shared" si="195"/>
        <v>1222.38</v>
      </c>
      <c r="M316" s="14">
        <f t="shared" si="195"/>
        <v>1238.85</v>
      </c>
      <c r="N316" s="14">
        <f t="shared" si="195"/>
        <v>1205.75</v>
      </c>
      <c r="O316" s="14">
        <f t="shared" si="195"/>
        <v>1216.5</v>
      </c>
      <c r="P316" s="14">
        <f t="shared" si="195"/>
        <v>1207.15</v>
      </c>
      <c r="Q316" s="14">
        <f t="shared" si="195"/>
        <v>1199.45</v>
      </c>
      <c r="R316" s="14">
        <f t="shared" si="195"/>
        <v>1195.66</v>
      </c>
      <c r="S316" s="14">
        <f t="shared" si="195"/>
        <v>1195.07</v>
      </c>
      <c r="T316" s="14">
        <f t="shared" si="195"/>
        <v>1227.45</v>
      </c>
      <c r="U316" s="14">
        <f t="shared" si="195"/>
        <v>1208.82</v>
      </c>
      <c r="V316" s="14">
        <f t="shared" si="195"/>
        <v>1184.14</v>
      </c>
      <c r="W316" s="14">
        <f t="shared" si="195"/>
        <v>1144.91</v>
      </c>
      <c r="X316" s="14">
        <f t="shared" si="195"/>
        <v>994.9</v>
      </c>
      <c r="Y316" s="14">
        <f t="shared" si="195"/>
        <v>897.99</v>
      </c>
    </row>
    <row r="317" spans="1:25" ht="15.75">
      <c r="A317" s="9">
        <f>'ноябрь 2012 ДЭ'!A317</f>
        <v>41230</v>
      </c>
      <c r="B317" s="14">
        <f aca="true" t="shared" si="196" ref="B317:Y317">B80</f>
        <v>873.49</v>
      </c>
      <c r="C317" s="14">
        <f t="shared" si="196"/>
        <v>811.8</v>
      </c>
      <c r="D317" s="14">
        <f t="shared" si="196"/>
        <v>748.33</v>
      </c>
      <c r="E317" s="14">
        <f t="shared" si="196"/>
        <v>670.87</v>
      </c>
      <c r="F317" s="14">
        <f t="shared" si="196"/>
        <v>693.97</v>
      </c>
      <c r="G317" s="14">
        <f t="shared" si="196"/>
        <v>762.41</v>
      </c>
      <c r="H317" s="14">
        <f t="shared" si="196"/>
        <v>797.4</v>
      </c>
      <c r="I317" s="14">
        <f t="shared" si="196"/>
        <v>864.78</v>
      </c>
      <c r="J317" s="14">
        <f t="shared" si="196"/>
        <v>961.69</v>
      </c>
      <c r="K317" s="14">
        <f t="shared" si="196"/>
        <v>1065.21</v>
      </c>
      <c r="L317" s="14">
        <f t="shared" si="196"/>
        <v>1118.78</v>
      </c>
      <c r="M317" s="14">
        <f t="shared" si="196"/>
        <v>1116.89</v>
      </c>
      <c r="N317" s="14">
        <f t="shared" si="196"/>
        <v>1098.45</v>
      </c>
      <c r="O317" s="14">
        <f t="shared" si="196"/>
        <v>1090.96</v>
      </c>
      <c r="P317" s="14">
        <f t="shared" si="196"/>
        <v>1087.48</v>
      </c>
      <c r="Q317" s="14">
        <f t="shared" si="196"/>
        <v>1110.62</v>
      </c>
      <c r="R317" s="14">
        <f t="shared" si="196"/>
        <v>1124.99</v>
      </c>
      <c r="S317" s="14">
        <f t="shared" si="196"/>
        <v>1180.29</v>
      </c>
      <c r="T317" s="14">
        <f t="shared" si="196"/>
        <v>1235.6</v>
      </c>
      <c r="U317" s="14">
        <f t="shared" si="196"/>
        <v>1232.95</v>
      </c>
      <c r="V317" s="14">
        <f t="shared" si="196"/>
        <v>1190.81</v>
      </c>
      <c r="W317" s="14">
        <f t="shared" si="196"/>
        <v>1166.97</v>
      </c>
      <c r="X317" s="14">
        <f t="shared" si="196"/>
        <v>1038.63</v>
      </c>
      <c r="Y317" s="14">
        <f t="shared" si="196"/>
        <v>891.22</v>
      </c>
    </row>
    <row r="318" spans="1:25" ht="15.75">
      <c r="A318" s="9">
        <f>'ноябрь 2012 ДЭ'!A318</f>
        <v>41231</v>
      </c>
      <c r="B318" s="14">
        <f aca="true" t="shared" si="197" ref="B318:Y318">B81</f>
        <v>799.74</v>
      </c>
      <c r="C318" s="14">
        <f t="shared" si="197"/>
        <v>782.27</v>
      </c>
      <c r="D318" s="14">
        <f t="shared" si="197"/>
        <v>694.46</v>
      </c>
      <c r="E318" s="14">
        <f t="shared" si="197"/>
        <v>681.34</v>
      </c>
      <c r="F318" s="14">
        <f t="shared" si="197"/>
        <v>694.02</v>
      </c>
      <c r="G318" s="14">
        <f t="shared" si="197"/>
        <v>703.39</v>
      </c>
      <c r="H318" s="14">
        <f t="shared" si="197"/>
        <v>777.9</v>
      </c>
      <c r="I318" s="14">
        <f t="shared" si="197"/>
        <v>791.67</v>
      </c>
      <c r="J318" s="14">
        <f t="shared" si="197"/>
        <v>836.36</v>
      </c>
      <c r="K318" s="14">
        <f t="shared" si="197"/>
        <v>954.63</v>
      </c>
      <c r="L318" s="14">
        <f t="shared" si="197"/>
        <v>983.12</v>
      </c>
      <c r="M318" s="14">
        <f t="shared" si="197"/>
        <v>987.57</v>
      </c>
      <c r="N318" s="14">
        <f t="shared" si="197"/>
        <v>985.86</v>
      </c>
      <c r="O318" s="14">
        <f t="shared" si="197"/>
        <v>987.53</v>
      </c>
      <c r="P318" s="14">
        <f t="shared" si="197"/>
        <v>989.68</v>
      </c>
      <c r="Q318" s="14">
        <f t="shared" si="197"/>
        <v>1000.66</v>
      </c>
      <c r="R318" s="14">
        <f t="shared" si="197"/>
        <v>1068.14</v>
      </c>
      <c r="S318" s="14">
        <f t="shared" si="197"/>
        <v>1135.21</v>
      </c>
      <c r="T318" s="14">
        <f t="shared" si="197"/>
        <v>1216.58</v>
      </c>
      <c r="U318" s="14">
        <f t="shared" si="197"/>
        <v>1201.77</v>
      </c>
      <c r="V318" s="14">
        <f t="shared" si="197"/>
        <v>1162.91</v>
      </c>
      <c r="W318" s="14">
        <f t="shared" si="197"/>
        <v>1107.65</v>
      </c>
      <c r="X318" s="14">
        <f t="shared" si="197"/>
        <v>993.14</v>
      </c>
      <c r="Y318" s="14">
        <f t="shared" si="197"/>
        <v>901.12</v>
      </c>
    </row>
    <row r="319" spans="1:25" ht="15.75">
      <c r="A319" s="9">
        <f>'ноябрь 2012 ДЭ'!A319</f>
        <v>41232</v>
      </c>
      <c r="B319" s="14">
        <f aca="true" t="shared" si="198" ref="B319:Y319">B82</f>
        <v>769.49</v>
      </c>
      <c r="C319" s="14">
        <f t="shared" si="198"/>
        <v>744.05</v>
      </c>
      <c r="D319" s="14">
        <f t="shared" si="198"/>
        <v>679.76</v>
      </c>
      <c r="E319" s="14">
        <f t="shared" si="198"/>
        <v>643.25</v>
      </c>
      <c r="F319" s="14">
        <f t="shared" si="198"/>
        <v>670.47</v>
      </c>
      <c r="G319" s="14">
        <f t="shared" si="198"/>
        <v>698.2</v>
      </c>
      <c r="H319" s="14">
        <f t="shared" si="198"/>
        <v>785.18</v>
      </c>
      <c r="I319" s="14">
        <f t="shared" si="198"/>
        <v>1042.65</v>
      </c>
      <c r="J319" s="14">
        <f t="shared" si="198"/>
        <v>1162.35</v>
      </c>
      <c r="K319" s="14">
        <f t="shared" si="198"/>
        <v>1210.91</v>
      </c>
      <c r="L319" s="14">
        <f t="shared" si="198"/>
        <v>1277.83</v>
      </c>
      <c r="M319" s="14">
        <f t="shared" si="198"/>
        <v>1256.22</v>
      </c>
      <c r="N319" s="14">
        <f t="shared" si="198"/>
        <v>1205.8</v>
      </c>
      <c r="O319" s="14">
        <f t="shared" si="198"/>
        <v>1215.25</v>
      </c>
      <c r="P319" s="14">
        <f t="shared" si="198"/>
        <v>1208.39</v>
      </c>
      <c r="Q319" s="14">
        <f t="shared" si="198"/>
        <v>1199.37</v>
      </c>
      <c r="R319" s="14">
        <f t="shared" si="198"/>
        <v>1199.42</v>
      </c>
      <c r="S319" s="14">
        <f t="shared" si="198"/>
        <v>1204.97</v>
      </c>
      <c r="T319" s="14">
        <f t="shared" si="198"/>
        <v>1238.52</v>
      </c>
      <c r="U319" s="14">
        <f t="shared" si="198"/>
        <v>1243.73</v>
      </c>
      <c r="V319" s="14">
        <f t="shared" si="198"/>
        <v>1186.4</v>
      </c>
      <c r="W319" s="14">
        <f t="shared" si="198"/>
        <v>1153.47</v>
      </c>
      <c r="X319" s="14">
        <f t="shared" si="198"/>
        <v>999.61</v>
      </c>
      <c r="Y319" s="14">
        <f t="shared" si="198"/>
        <v>846.17</v>
      </c>
    </row>
    <row r="320" spans="1:25" ht="15.75">
      <c r="A320" s="9">
        <f>'ноябрь 2012 ДЭ'!A320</f>
        <v>41233</v>
      </c>
      <c r="B320" s="14">
        <f aca="true" t="shared" si="199" ref="B320:Y320">B83</f>
        <v>702.58</v>
      </c>
      <c r="C320" s="14">
        <f t="shared" si="199"/>
        <v>679.58</v>
      </c>
      <c r="D320" s="14">
        <f t="shared" si="199"/>
        <v>667.49</v>
      </c>
      <c r="E320" s="14">
        <f t="shared" si="199"/>
        <v>624.57</v>
      </c>
      <c r="F320" s="14">
        <f t="shared" si="199"/>
        <v>664.49</v>
      </c>
      <c r="G320" s="14">
        <f t="shared" si="199"/>
        <v>678.43</v>
      </c>
      <c r="H320" s="14">
        <f t="shared" si="199"/>
        <v>784.86</v>
      </c>
      <c r="I320" s="14">
        <f t="shared" si="199"/>
        <v>998.55</v>
      </c>
      <c r="J320" s="14">
        <f t="shared" si="199"/>
        <v>1164.28</v>
      </c>
      <c r="K320" s="14">
        <f t="shared" si="199"/>
        <v>1215.52</v>
      </c>
      <c r="L320" s="14">
        <f t="shared" si="199"/>
        <v>1200.24</v>
      </c>
      <c r="M320" s="14">
        <f t="shared" si="199"/>
        <v>1202.95</v>
      </c>
      <c r="N320" s="14">
        <f t="shared" si="199"/>
        <v>1175.27</v>
      </c>
      <c r="O320" s="14">
        <f t="shared" si="199"/>
        <v>1180.18</v>
      </c>
      <c r="P320" s="14">
        <f t="shared" si="199"/>
        <v>1177.72</v>
      </c>
      <c r="Q320" s="14">
        <f t="shared" si="199"/>
        <v>1168.9</v>
      </c>
      <c r="R320" s="14">
        <f t="shared" si="199"/>
        <v>1169.73</v>
      </c>
      <c r="S320" s="14">
        <f t="shared" si="199"/>
        <v>1170.74</v>
      </c>
      <c r="T320" s="14">
        <f t="shared" si="199"/>
        <v>1198.97</v>
      </c>
      <c r="U320" s="14">
        <f t="shared" si="199"/>
        <v>1189.31</v>
      </c>
      <c r="V320" s="14">
        <f t="shared" si="199"/>
        <v>1172.48</v>
      </c>
      <c r="W320" s="14">
        <f t="shared" si="199"/>
        <v>1079.78</v>
      </c>
      <c r="X320" s="14">
        <f t="shared" si="199"/>
        <v>985.68</v>
      </c>
      <c r="Y320" s="14">
        <f t="shared" si="199"/>
        <v>795.73</v>
      </c>
    </row>
    <row r="321" spans="1:25" ht="15.75">
      <c r="A321" s="9">
        <f>'ноябрь 2012 ДЭ'!A321</f>
        <v>41234</v>
      </c>
      <c r="B321" s="14">
        <f aca="true" t="shared" si="200" ref="B321:Y321">B84</f>
        <v>686.65</v>
      </c>
      <c r="C321" s="14">
        <f t="shared" si="200"/>
        <v>667.4</v>
      </c>
      <c r="D321" s="14">
        <f t="shared" si="200"/>
        <v>624.3</v>
      </c>
      <c r="E321" s="14">
        <f t="shared" si="200"/>
        <v>664.82</v>
      </c>
      <c r="F321" s="14">
        <f t="shared" si="200"/>
        <v>661.75</v>
      </c>
      <c r="G321" s="14">
        <f t="shared" si="200"/>
        <v>668.31</v>
      </c>
      <c r="H321" s="14">
        <f t="shared" si="200"/>
        <v>787.13</v>
      </c>
      <c r="I321" s="14">
        <f t="shared" si="200"/>
        <v>1008.5</v>
      </c>
      <c r="J321" s="14">
        <f t="shared" si="200"/>
        <v>1191.05</v>
      </c>
      <c r="K321" s="14">
        <f t="shared" si="200"/>
        <v>1235.88</v>
      </c>
      <c r="L321" s="14">
        <f t="shared" si="200"/>
        <v>1228.83</v>
      </c>
      <c r="M321" s="14">
        <f t="shared" si="200"/>
        <v>1253.84</v>
      </c>
      <c r="N321" s="14">
        <f t="shared" si="200"/>
        <v>1199.67</v>
      </c>
      <c r="O321" s="14">
        <f t="shared" si="200"/>
        <v>1211.79</v>
      </c>
      <c r="P321" s="14">
        <f t="shared" si="200"/>
        <v>1207.03</v>
      </c>
      <c r="Q321" s="14">
        <f t="shared" si="200"/>
        <v>1193.48</v>
      </c>
      <c r="R321" s="14">
        <f t="shared" si="200"/>
        <v>1191.85</v>
      </c>
      <c r="S321" s="14">
        <f t="shared" si="200"/>
        <v>1195.21</v>
      </c>
      <c r="T321" s="14">
        <f t="shared" si="200"/>
        <v>1296.66</v>
      </c>
      <c r="U321" s="14">
        <f t="shared" si="200"/>
        <v>1221.45</v>
      </c>
      <c r="V321" s="14">
        <f t="shared" si="200"/>
        <v>1168.93</v>
      </c>
      <c r="W321" s="14">
        <f t="shared" si="200"/>
        <v>1087.07</v>
      </c>
      <c r="X321" s="14">
        <f t="shared" si="200"/>
        <v>990.76</v>
      </c>
      <c r="Y321" s="14">
        <f t="shared" si="200"/>
        <v>794.66</v>
      </c>
    </row>
    <row r="322" spans="1:25" ht="15.75">
      <c r="A322" s="9">
        <f>'ноябрь 2012 ДЭ'!A322</f>
        <v>41235</v>
      </c>
      <c r="B322" s="14">
        <f aca="true" t="shared" si="201" ref="B322:Y322">B85</f>
        <v>685.18</v>
      </c>
      <c r="C322" s="14">
        <f t="shared" si="201"/>
        <v>668.95</v>
      </c>
      <c r="D322" s="14">
        <f t="shared" si="201"/>
        <v>655.23</v>
      </c>
      <c r="E322" s="14">
        <f t="shared" si="201"/>
        <v>662.34</v>
      </c>
      <c r="F322" s="14">
        <f t="shared" si="201"/>
        <v>669.99</v>
      </c>
      <c r="G322" s="14">
        <f t="shared" si="201"/>
        <v>670.15</v>
      </c>
      <c r="H322" s="14">
        <f t="shared" si="201"/>
        <v>751.11</v>
      </c>
      <c r="I322" s="14">
        <f t="shared" si="201"/>
        <v>987.87</v>
      </c>
      <c r="J322" s="14">
        <f t="shared" si="201"/>
        <v>1155.88</v>
      </c>
      <c r="K322" s="14">
        <f t="shared" si="201"/>
        <v>1202.69</v>
      </c>
      <c r="L322" s="14">
        <f t="shared" si="201"/>
        <v>1201.49</v>
      </c>
      <c r="M322" s="14">
        <f t="shared" si="201"/>
        <v>1231.63</v>
      </c>
      <c r="N322" s="14">
        <f t="shared" si="201"/>
        <v>1185.35</v>
      </c>
      <c r="O322" s="14">
        <f t="shared" si="201"/>
        <v>1200.63</v>
      </c>
      <c r="P322" s="14">
        <f t="shared" si="201"/>
        <v>1199.03</v>
      </c>
      <c r="Q322" s="14">
        <f t="shared" si="201"/>
        <v>1183.35</v>
      </c>
      <c r="R322" s="14">
        <f t="shared" si="201"/>
        <v>1193.38</v>
      </c>
      <c r="S322" s="14">
        <f t="shared" si="201"/>
        <v>1191.71</v>
      </c>
      <c r="T322" s="14">
        <f t="shared" si="201"/>
        <v>1290.39</v>
      </c>
      <c r="U322" s="14">
        <f t="shared" si="201"/>
        <v>1242.87</v>
      </c>
      <c r="V322" s="14">
        <f t="shared" si="201"/>
        <v>1173.75</v>
      </c>
      <c r="W322" s="14">
        <f t="shared" si="201"/>
        <v>1148.72</v>
      </c>
      <c r="X322" s="14">
        <f t="shared" si="201"/>
        <v>978.26</v>
      </c>
      <c r="Y322" s="14">
        <f t="shared" si="201"/>
        <v>803.32</v>
      </c>
    </row>
    <row r="323" spans="1:25" ht="15.75">
      <c r="A323" s="9">
        <f>'ноябрь 2012 ДЭ'!A323</f>
        <v>41236</v>
      </c>
      <c r="B323" s="14">
        <f aca="true" t="shared" si="202" ref="B323:Y323">B86</f>
        <v>765.74</v>
      </c>
      <c r="C323" s="14">
        <f t="shared" si="202"/>
        <v>741.12</v>
      </c>
      <c r="D323" s="14">
        <f t="shared" si="202"/>
        <v>732.45</v>
      </c>
      <c r="E323" s="14">
        <f t="shared" si="202"/>
        <v>732.07</v>
      </c>
      <c r="F323" s="14">
        <f t="shared" si="202"/>
        <v>744.53</v>
      </c>
      <c r="G323" s="14">
        <f t="shared" si="202"/>
        <v>761.4</v>
      </c>
      <c r="H323" s="14">
        <f t="shared" si="202"/>
        <v>816.52</v>
      </c>
      <c r="I323" s="14">
        <f t="shared" si="202"/>
        <v>1004.16</v>
      </c>
      <c r="J323" s="14">
        <f t="shared" si="202"/>
        <v>1188.3</v>
      </c>
      <c r="K323" s="14">
        <f t="shared" si="202"/>
        <v>1226.55</v>
      </c>
      <c r="L323" s="14">
        <f t="shared" si="202"/>
        <v>1221.32</v>
      </c>
      <c r="M323" s="14">
        <f t="shared" si="202"/>
        <v>1244.18</v>
      </c>
      <c r="N323" s="14">
        <f t="shared" si="202"/>
        <v>1185.72</v>
      </c>
      <c r="O323" s="14">
        <f t="shared" si="202"/>
        <v>1202.23</v>
      </c>
      <c r="P323" s="14">
        <f t="shared" si="202"/>
        <v>1186.77</v>
      </c>
      <c r="Q323" s="14">
        <f t="shared" si="202"/>
        <v>1183.78</v>
      </c>
      <c r="R323" s="14">
        <f t="shared" si="202"/>
        <v>1181.59</v>
      </c>
      <c r="S323" s="14">
        <f t="shared" si="202"/>
        <v>1191.36</v>
      </c>
      <c r="T323" s="14">
        <f t="shared" si="202"/>
        <v>1266.57</v>
      </c>
      <c r="U323" s="14">
        <f t="shared" si="202"/>
        <v>1208.58</v>
      </c>
      <c r="V323" s="14">
        <f t="shared" si="202"/>
        <v>1159.85</v>
      </c>
      <c r="W323" s="14">
        <f t="shared" si="202"/>
        <v>1065.73</v>
      </c>
      <c r="X323" s="14">
        <f t="shared" si="202"/>
        <v>917.9</v>
      </c>
      <c r="Y323" s="14">
        <f t="shared" si="202"/>
        <v>822.89</v>
      </c>
    </row>
    <row r="324" spans="1:25" ht="15.75">
      <c r="A324" s="9">
        <f>'ноябрь 2012 ДЭ'!A324</f>
        <v>41237</v>
      </c>
      <c r="B324" s="14">
        <f aca="true" t="shared" si="203" ref="B324:Y324">B87</f>
        <v>810.64</v>
      </c>
      <c r="C324" s="14">
        <f t="shared" si="203"/>
        <v>795.41</v>
      </c>
      <c r="D324" s="14">
        <f t="shared" si="203"/>
        <v>760.77</v>
      </c>
      <c r="E324" s="14">
        <f t="shared" si="203"/>
        <v>721.66</v>
      </c>
      <c r="F324" s="14">
        <f t="shared" si="203"/>
        <v>714.55</v>
      </c>
      <c r="G324" s="14">
        <f t="shared" si="203"/>
        <v>673.23</v>
      </c>
      <c r="H324" s="14">
        <f t="shared" si="203"/>
        <v>746.21</v>
      </c>
      <c r="I324" s="14">
        <f t="shared" si="203"/>
        <v>844.11</v>
      </c>
      <c r="J324" s="14">
        <f t="shared" si="203"/>
        <v>930.26</v>
      </c>
      <c r="K324" s="14">
        <f t="shared" si="203"/>
        <v>1028.07</v>
      </c>
      <c r="L324" s="14">
        <f t="shared" si="203"/>
        <v>1077.67</v>
      </c>
      <c r="M324" s="14">
        <f t="shared" si="203"/>
        <v>1076.84</v>
      </c>
      <c r="N324" s="14">
        <f t="shared" si="203"/>
        <v>1041.09</v>
      </c>
      <c r="O324" s="14">
        <f t="shared" si="203"/>
        <v>1034.22</v>
      </c>
      <c r="P324" s="14">
        <f t="shared" si="203"/>
        <v>1035.47</v>
      </c>
      <c r="Q324" s="14">
        <f t="shared" si="203"/>
        <v>1011.75</v>
      </c>
      <c r="R324" s="14">
        <f t="shared" si="203"/>
        <v>1057.84</v>
      </c>
      <c r="S324" s="14">
        <f t="shared" si="203"/>
        <v>1178.52</v>
      </c>
      <c r="T324" s="14">
        <f t="shared" si="203"/>
        <v>1256.46</v>
      </c>
      <c r="U324" s="14">
        <f t="shared" si="203"/>
        <v>1217.42</v>
      </c>
      <c r="V324" s="14">
        <f t="shared" si="203"/>
        <v>1159.94</v>
      </c>
      <c r="W324" s="14">
        <f t="shared" si="203"/>
        <v>1097.61</v>
      </c>
      <c r="X324" s="14">
        <f t="shared" si="203"/>
        <v>1000.88</v>
      </c>
      <c r="Y324" s="14">
        <f t="shared" si="203"/>
        <v>852.07</v>
      </c>
    </row>
    <row r="325" spans="1:25" ht="15.75">
      <c r="A325" s="9">
        <f>'ноябрь 2012 ДЭ'!A325</f>
        <v>41238</v>
      </c>
      <c r="B325" s="14">
        <f aca="true" t="shared" si="204" ref="B325:Y325">B88</f>
        <v>758.39</v>
      </c>
      <c r="C325" s="14">
        <f t="shared" si="204"/>
        <v>671.39</v>
      </c>
      <c r="D325" s="14">
        <f t="shared" si="204"/>
        <v>621.11</v>
      </c>
      <c r="E325" s="14">
        <f t="shared" si="204"/>
        <v>592.93</v>
      </c>
      <c r="F325" s="14">
        <f t="shared" si="204"/>
        <v>591.46</v>
      </c>
      <c r="G325" s="14">
        <f t="shared" si="204"/>
        <v>588.41</v>
      </c>
      <c r="H325" s="14">
        <f t="shared" si="204"/>
        <v>65.7</v>
      </c>
      <c r="I325" s="14">
        <f t="shared" si="204"/>
        <v>662.57</v>
      </c>
      <c r="J325" s="14">
        <f t="shared" si="204"/>
        <v>808.27</v>
      </c>
      <c r="K325" s="14">
        <f t="shared" si="204"/>
        <v>858.4</v>
      </c>
      <c r="L325" s="14">
        <f t="shared" si="204"/>
        <v>915.88</v>
      </c>
      <c r="M325" s="14">
        <f t="shared" si="204"/>
        <v>934.25</v>
      </c>
      <c r="N325" s="14">
        <f t="shared" si="204"/>
        <v>926.63</v>
      </c>
      <c r="O325" s="14">
        <f t="shared" si="204"/>
        <v>932.51</v>
      </c>
      <c r="P325" s="14">
        <f t="shared" si="204"/>
        <v>939.02</v>
      </c>
      <c r="Q325" s="14">
        <f t="shared" si="204"/>
        <v>939.22</v>
      </c>
      <c r="R325" s="14">
        <f t="shared" si="204"/>
        <v>1046.89</v>
      </c>
      <c r="S325" s="14">
        <f t="shared" si="204"/>
        <v>1090.18</v>
      </c>
      <c r="T325" s="14">
        <f t="shared" si="204"/>
        <v>1180.7</v>
      </c>
      <c r="U325" s="14">
        <f t="shared" si="204"/>
        <v>1176.47</v>
      </c>
      <c r="V325" s="14">
        <f t="shared" si="204"/>
        <v>1118.36</v>
      </c>
      <c r="W325" s="14">
        <f t="shared" si="204"/>
        <v>1080.27</v>
      </c>
      <c r="X325" s="14">
        <f t="shared" si="204"/>
        <v>931.1</v>
      </c>
      <c r="Y325" s="14">
        <f t="shared" si="204"/>
        <v>819.83</v>
      </c>
    </row>
    <row r="326" spans="1:25" ht="15.75">
      <c r="A326" s="9">
        <f>'ноябрь 2012 ДЭ'!A326</f>
        <v>41239</v>
      </c>
      <c r="B326" s="14">
        <f aca="true" t="shared" si="205" ref="B326:Y326">B89</f>
        <v>622.76</v>
      </c>
      <c r="C326" s="14">
        <f t="shared" si="205"/>
        <v>607.05</v>
      </c>
      <c r="D326" s="14">
        <f t="shared" si="205"/>
        <v>598.09</v>
      </c>
      <c r="E326" s="14">
        <f t="shared" si="205"/>
        <v>596.73</v>
      </c>
      <c r="F326" s="14">
        <f t="shared" si="205"/>
        <v>600.36</v>
      </c>
      <c r="G326" s="14">
        <f t="shared" si="205"/>
        <v>604</v>
      </c>
      <c r="H326" s="14">
        <f t="shared" si="205"/>
        <v>699.83</v>
      </c>
      <c r="I326" s="14">
        <f t="shared" si="205"/>
        <v>936.78</v>
      </c>
      <c r="J326" s="14">
        <f t="shared" si="205"/>
        <v>1121.9</v>
      </c>
      <c r="K326" s="14">
        <f t="shared" si="205"/>
        <v>1173.18</v>
      </c>
      <c r="L326" s="14">
        <f t="shared" si="205"/>
        <v>1209.28</v>
      </c>
      <c r="M326" s="14">
        <f t="shared" si="205"/>
        <v>985.6</v>
      </c>
      <c r="N326" s="14">
        <f t="shared" si="205"/>
        <v>1154.49</v>
      </c>
      <c r="O326" s="14">
        <f t="shared" si="205"/>
        <v>1165.67</v>
      </c>
      <c r="P326" s="14">
        <f t="shared" si="205"/>
        <v>1162.61</v>
      </c>
      <c r="Q326" s="14">
        <f t="shared" si="205"/>
        <v>1155.87</v>
      </c>
      <c r="R326" s="14">
        <f t="shared" si="205"/>
        <v>1155.03</v>
      </c>
      <c r="S326" s="14">
        <f t="shared" si="205"/>
        <v>1158.64</v>
      </c>
      <c r="T326" s="14">
        <f t="shared" si="205"/>
        <v>1182.64</v>
      </c>
      <c r="U326" s="14">
        <f t="shared" si="205"/>
        <v>1197.12</v>
      </c>
      <c r="V326" s="14">
        <f t="shared" si="205"/>
        <v>1162.21</v>
      </c>
      <c r="W326" s="14">
        <f t="shared" si="205"/>
        <v>1070.89</v>
      </c>
      <c r="X326" s="14">
        <f t="shared" si="205"/>
        <v>980.44</v>
      </c>
      <c r="Y326" s="14">
        <f t="shared" si="205"/>
        <v>807.38</v>
      </c>
    </row>
    <row r="327" spans="1:25" ht="15.75">
      <c r="A327" s="9">
        <f>'ноябрь 2012 ДЭ'!A327</f>
        <v>41240</v>
      </c>
      <c r="B327" s="14">
        <f aca="true" t="shared" si="206" ref="B327:Y327">B90</f>
        <v>668.89</v>
      </c>
      <c r="C327" s="14">
        <f t="shared" si="206"/>
        <v>629.85</v>
      </c>
      <c r="D327" s="14">
        <f t="shared" si="206"/>
        <v>620.21</v>
      </c>
      <c r="E327" s="14">
        <f t="shared" si="206"/>
        <v>613.99</v>
      </c>
      <c r="F327" s="14">
        <f t="shared" si="206"/>
        <v>618.28</v>
      </c>
      <c r="G327" s="14">
        <f t="shared" si="206"/>
        <v>621.39</v>
      </c>
      <c r="H327" s="14">
        <f t="shared" si="206"/>
        <v>750.6</v>
      </c>
      <c r="I327" s="14">
        <f t="shared" si="206"/>
        <v>964.26</v>
      </c>
      <c r="J327" s="14">
        <f t="shared" si="206"/>
        <v>1154.06</v>
      </c>
      <c r="K327" s="14">
        <f t="shared" si="206"/>
        <v>1180.95</v>
      </c>
      <c r="L327" s="14">
        <f t="shared" si="206"/>
        <v>1171.88</v>
      </c>
      <c r="M327" s="14">
        <f t="shared" si="206"/>
        <v>1190.3</v>
      </c>
      <c r="N327" s="14">
        <f t="shared" si="206"/>
        <v>1154.21</v>
      </c>
      <c r="O327" s="14">
        <f t="shared" si="206"/>
        <v>1157.95</v>
      </c>
      <c r="P327" s="14">
        <f t="shared" si="206"/>
        <v>1147.73</v>
      </c>
      <c r="Q327" s="14">
        <f t="shared" si="206"/>
        <v>1134.22</v>
      </c>
      <c r="R327" s="14">
        <f t="shared" si="206"/>
        <v>1140.66</v>
      </c>
      <c r="S327" s="14">
        <f t="shared" si="206"/>
        <v>1147.35</v>
      </c>
      <c r="T327" s="14">
        <f t="shared" si="206"/>
        <v>1172.24</v>
      </c>
      <c r="U327" s="14">
        <f t="shared" si="206"/>
        <v>1164.55</v>
      </c>
      <c r="V327" s="14">
        <f t="shared" si="206"/>
        <v>1153.22</v>
      </c>
      <c r="W327" s="14">
        <f t="shared" si="206"/>
        <v>1068.47</v>
      </c>
      <c r="X327" s="14">
        <f t="shared" si="206"/>
        <v>959.01</v>
      </c>
      <c r="Y327" s="14">
        <f t="shared" si="206"/>
        <v>790.42</v>
      </c>
    </row>
    <row r="328" spans="1:25" ht="15.75">
      <c r="A328" s="9">
        <f>'ноябрь 2012 ДЭ'!A328</f>
        <v>41241</v>
      </c>
      <c r="B328" s="14">
        <f aca="true" t="shared" si="207" ref="B328:Y328">B91</f>
        <v>639.13</v>
      </c>
      <c r="C328" s="14">
        <f t="shared" si="207"/>
        <v>616.14</v>
      </c>
      <c r="D328" s="14">
        <f t="shared" si="207"/>
        <v>608.26</v>
      </c>
      <c r="E328" s="14">
        <f t="shared" si="207"/>
        <v>604.47</v>
      </c>
      <c r="F328" s="14">
        <f t="shared" si="207"/>
        <v>605.55</v>
      </c>
      <c r="G328" s="14">
        <f t="shared" si="207"/>
        <v>613.04</v>
      </c>
      <c r="H328" s="14">
        <f t="shared" si="207"/>
        <v>776.44</v>
      </c>
      <c r="I328" s="14">
        <f t="shared" si="207"/>
        <v>989.13</v>
      </c>
      <c r="J328" s="14">
        <f t="shared" si="207"/>
        <v>1157.94</v>
      </c>
      <c r="K328" s="14">
        <f t="shared" si="207"/>
        <v>1192.19</v>
      </c>
      <c r="L328" s="14">
        <f t="shared" si="207"/>
        <v>1208.72</v>
      </c>
      <c r="M328" s="14">
        <f t="shared" si="207"/>
        <v>1200.3</v>
      </c>
      <c r="N328" s="14">
        <f t="shared" si="207"/>
        <v>1168.18</v>
      </c>
      <c r="O328" s="14">
        <f t="shared" si="207"/>
        <v>1174.31</v>
      </c>
      <c r="P328" s="14">
        <f t="shared" si="207"/>
        <v>1172.62</v>
      </c>
      <c r="Q328" s="14">
        <f t="shared" si="207"/>
        <v>1163.11</v>
      </c>
      <c r="R328" s="14">
        <f t="shared" si="207"/>
        <v>1170.79</v>
      </c>
      <c r="S328" s="14">
        <f t="shared" si="207"/>
        <v>1172.3</v>
      </c>
      <c r="T328" s="14">
        <f t="shared" si="207"/>
        <v>1201.95</v>
      </c>
      <c r="U328" s="14">
        <f t="shared" si="207"/>
        <v>1202.08</v>
      </c>
      <c r="V328" s="14">
        <f t="shared" si="207"/>
        <v>1155.83</v>
      </c>
      <c r="W328" s="14">
        <f t="shared" si="207"/>
        <v>1062.94</v>
      </c>
      <c r="X328" s="14">
        <f t="shared" si="207"/>
        <v>983.71</v>
      </c>
      <c r="Y328" s="14">
        <f t="shared" si="207"/>
        <v>785.73</v>
      </c>
    </row>
    <row r="329" spans="1:25" ht="15.75">
      <c r="A329" s="9">
        <f>'ноябрь 2012 ДЭ'!A329</f>
        <v>41242</v>
      </c>
      <c r="B329" s="14">
        <f aca="true" t="shared" si="208" ref="B329:Y329">B92</f>
        <v>637.62</v>
      </c>
      <c r="C329" s="14">
        <f t="shared" si="208"/>
        <v>623.68</v>
      </c>
      <c r="D329" s="14">
        <f t="shared" si="208"/>
        <v>611.91</v>
      </c>
      <c r="E329" s="14">
        <f t="shared" si="208"/>
        <v>614.67</v>
      </c>
      <c r="F329" s="14">
        <f t="shared" si="208"/>
        <v>621.3</v>
      </c>
      <c r="G329" s="14">
        <f t="shared" si="208"/>
        <v>628.44</v>
      </c>
      <c r="H329" s="14">
        <f t="shared" si="208"/>
        <v>650.5</v>
      </c>
      <c r="I329" s="14">
        <f t="shared" si="208"/>
        <v>954.93</v>
      </c>
      <c r="J329" s="14">
        <f t="shared" si="208"/>
        <v>1091.77</v>
      </c>
      <c r="K329" s="14">
        <f t="shared" si="208"/>
        <v>1158.33</v>
      </c>
      <c r="L329" s="14">
        <f t="shared" si="208"/>
        <v>1175.87</v>
      </c>
      <c r="M329" s="14">
        <f t="shared" si="208"/>
        <v>1160.59</v>
      </c>
      <c r="N329" s="14">
        <f t="shared" si="208"/>
        <v>1131.87</v>
      </c>
      <c r="O329" s="14">
        <f t="shared" si="208"/>
        <v>1143.59</v>
      </c>
      <c r="P329" s="14">
        <f t="shared" si="208"/>
        <v>1135.83</v>
      </c>
      <c r="Q329" s="14">
        <f t="shared" si="208"/>
        <v>1126.17</v>
      </c>
      <c r="R329" s="14">
        <f t="shared" si="208"/>
        <v>1156.35</v>
      </c>
      <c r="S329" s="14">
        <f t="shared" si="208"/>
        <v>1144.28</v>
      </c>
      <c r="T329" s="14">
        <f t="shared" si="208"/>
        <v>1179.8</v>
      </c>
      <c r="U329" s="14">
        <f t="shared" si="208"/>
        <v>1186.92</v>
      </c>
      <c r="V329" s="14">
        <f t="shared" si="208"/>
        <v>1121.72</v>
      </c>
      <c r="W329" s="14">
        <f t="shared" si="208"/>
        <v>1059.32</v>
      </c>
      <c r="X329" s="14">
        <f t="shared" si="208"/>
        <v>937.17</v>
      </c>
      <c r="Y329" s="14">
        <f t="shared" si="208"/>
        <v>762.28</v>
      </c>
    </row>
    <row r="330" spans="1:25" ht="15.75">
      <c r="A330" s="9">
        <f>'ноябрь 2012 ДЭ'!A330</f>
        <v>41243</v>
      </c>
      <c r="B330" s="14">
        <f aca="true" t="shared" si="209" ref="B330:Y330">B93</f>
        <v>626.46</v>
      </c>
      <c r="C330" s="14">
        <f t="shared" si="209"/>
        <v>615.26</v>
      </c>
      <c r="D330" s="14">
        <f t="shared" si="209"/>
        <v>610.74</v>
      </c>
      <c r="E330" s="14">
        <f t="shared" si="209"/>
        <v>604.91</v>
      </c>
      <c r="F330" s="14">
        <f t="shared" si="209"/>
        <v>611.03</v>
      </c>
      <c r="G330" s="14">
        <f t="shared" si="209"/>
        <v>617.8</v>
      </c>
      <c r="H330" s="14">
        <f t="shared" si="209"/>
        <v>719.9</v>
      </c>
      <c r="I330" s="14">
        <f t="shared" si="209"/>
        <v>958.83</v>
      </c>
      <c r="J330" s="14">
        <f t="shared" si="209"/>
        <v>1103.14</v>
      </c>
      <c r="K330" s="14">
        <f t="shared" si="209"/>
        <v>1153.42</v>
      </c>
      <c r="L330" s="14">
        <f t="shared" si="209"/>
        <v>1165.94</v>
      </c>
      <c r="M330" s="14">
        <f t="shared" si="209"/>
        <v>1162.91</v>
      </c>
      <c r="N330" s="14">
        <f t="shared" si="209"/>
        <v>1136.29</v>
      </c>
      <c r="O330" s="14">
        <f t="shared" si="209"/>
        <v>1144.44</v>
      </c>
      <c r="P330" s="14">
        <f t="shared" si="209"/>
        <v>1133.15</v>
      </c>
      <c r="Q330" s="14">
        <f t="shared" si="209"/>
        <v>1124.74</v>
      </c>
      <c r="R330" s="14">
        <f t="shared" si="209"/>
        <v>1131.52</v>
      </c>
      <c r="S330" s="14">
        <f t="shared" si="209"/>
        <v>1133.33</v>
      </c>
      <c r="T330" s="14">
        <f t="shared" si="209"/>
        <v>1169.05</v>
      </c>
      <c r="U330" s="14">
        <f t="shared" si="209"/>
        <v>1172.56</v>
      </c>
      <c r="V330" s="14">
        <f t="shared" si="209"/>
        <v>1109.07</v>
      </c>
      <c r="W330" s="14">
        <f t="shared" si="209"/>
        <v>1054.06</v>
      </c>
      <c r="X330" s="14">
        <f t="shared" si="209"/>
        <v>935.77</v>
      </c>
      <c r="Y330" s="14">
        <f t="shared" si="209"/>
        <v>776.45</v>
      </c>
    </row>
    <row r="331" ht="12.75">
      <c r="A331" s="5"/>
    </row>
    <row r="332" spans="1:8" ht="30" customHeight="1">
      <c r="A332" s="98" t="s">
        <v>136</v>
      </c>
      <c r="B332" s="98"/>
      <c r="C332" s="98"/>
      <c r="D332" s="98"/>
      <c r="E332" s="98"/>
      <c r="F332" s="95" t="str">
        <f>F194</f>
        <v>281066,48</v>
      </c>
      <c r="G332" s="95"/>
      <c r="H332" s="15" t="s">
        <v>50</v>
      </c>
    </row>
    <row r="333" spans="1:8" ht="30" customHeight="1">
      <c r="A333" s="48" t="s">
        <v>137</v>
      </c>
      <c r="B333" s="40"/>
      <c r="C333" s="40"/>
      <c r="D333" s="40"/>
      <c r="E333" s="40"/>
      <c r="F333" s="49"/>
      <c r="G333" s="49"/>
      <c r="H333" s="15"/>
    </row>
    <row r="334" spans="1:25" ht="22.5" customHeight="1">
      <c r="A334" s="68"/>
      <c r="B334" s="68"/>
      <c r="C334" s="68"/>
      <c r="D334" s="68" t="s">
        <v>4</v>
      </c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7"/>
    </row>
    <row r="335" spans="1:25" ht="15.75">
      <c r="A335" s="68"/>
      <c r="B335" s="68"/>
      <c r="C335" s="68"/>
      <c r="D335" s="67" t="s">
        <v>5</v>
      </c>
      <c r="E335" s="68"/>
      <c r="F335" s="68"/>
      <c r="G335" s="68"/>
      <c r="H335" s="68"/>
      <c r="I335" s="68" t="s">
        <v>6</v>
      </c>
      <c r="J335" s="68"/>
      <c r="K335" s="68"/>
      <c r="L335" s="68"/>
      <c r="M335" s="68"/>
      <c r="N335" s="68" t="s">
        <v>7</v>
      </c>
      <c r="O335" s="68"/>
      <c r="P335" s="68"/>
      <c r="Q335" s="68"/>
      <c r="R335" s="68"/>
      <c r="S335" s="68"/>
      <c r="T335" s="68" t="s">
        <v>8</v>
      </c>
      <c r="U335" s="68"/>
      <c r="V335" s="68"/>
      <c r="W335" s="68"/>
      <c r="X335" s="68"/>
      <c r="Y335" s="7"/>
    </row>
    <row r="336" spans="1:25" ht="48.75" customHeight="1">
      <c r="A336" s="68" t="s">
        <v>138</v>
      </c>
      <c r="B336" s="68"/>
      <c r="C336" s="68"/>
      <c r="D336" s="97" t="s">
        <v>142</v>
      </c>
      <c r="E336" s="97"/>
      <c r="F336" s="97"/>
      <c r="G336" s="97"/>
      <c r="H336" s="97"/>
      <c r="I336" s="97" t="s">
        <v>142</v>
      </c>
      <c r="J336" s="97"/>
      <c r="K336" s="97"/>
      <c r="L336" s="97"/>
      <c r="M336" s="97"/>
      <c r="N336" s="97" t="s">
        <v>142</v>
      </c>
      <c r="O336" s="97"/>
      <c r="P336" s="97"/>
      <c r="Q336" s="97"/>
      <c r="R336" s="97"/>
      <c r="S336" s="97"/>
      <c r="T336" s="97" t="s">
        <v>142</v>
      </c>
      <c r="U336" s="97"/>
      <c r="V336" s="97"/>
      <c r="W336" s="97"/>
      <c r="X336" s="97"/>
      <c r="Y336" s="7"/>
    </row>
    <row r="337" ht="12.75">
      <c r="A337" s="5"/>
    </row>
    <row r="338" ht="12.75">
      <c r="A338" s="5"/>
    </row>
    <row r="339" spans="6:18" ht="20.25">
      <c r="F339" s="75" t="s">
        <v>52</v>
      </c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</row>
    <row r="340" spans="1:25" ht="41.25" customHeight="1">
      <c r="A340" s="93" t="s">
        <v>143</v>
      </c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</row>
    <row r="341" spans="1:20" ht="18">
      <c r="A341" s="50" t="s">
        <v>140</v>
      </c>
      <c r="P341" s="8"/>
      <c r="Q341" s="8"/>
      <c r="R341" s="8"/>
      <c r="S341" s="8"/>
      <c r="T341" s="8"/>
    </row>
    <row r="342" spans="1:25" ht="15.75">
      <c r="A342" s="68" t="s">
        <v>13</v>
      </c>
      <c r="B342" s="68" t="s">
        <v>45</v>
      </c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</row>
    <row r="343" spans="1:25" ht="31.5">
      <c r="A343" s="68"/>
      <c r="B343" s="6" t="s">
        <v>14</v>
      </c>
      <c r="C343" s="6" t="s">
        <v>15</v>
      </c>
      <c r="D343" s="6" t="s">
        <v>16</v>
      </c>
      <c r="E343" s="6" t="s">
        <v>17</v>
      </c>
      <c r="F343" s="6" t="s">
        <v>18</v>
      </c>
      <c r="G343" s="6" t="s">
        <v>19</v>
      </c>
      <c r="H343" s="6" t="s">
        <v>20</v>
      </c>
      <c r="I343" s="6" t="s">
        <v>21</v>
      </c>
      <c r="J343" s="6" t="s">
        <v>22</v>
      </c>
      <c r="K343" s="6" t="s">
        <v>23</v>
      </c>
      <c r="L343" s="6" t="s">
        <v>24</v>
      </c>
      <c r="M343" s="6" t="s">
        <v>25</v>
      </c>
      <c r="N343" s="6" t="s">
        <v>26</v>
      </c>
      <c r="O343" s="6" t="s">
        <v>27</v>
      </c>
      <c r="P343" s="6" t="s">
        <v>28</v>
      </c>
      <c r="Q343" s="6" t="s">
        <v>29</v>
      </c>
      <c r="R343" s="6" t="s">
        <v>30</v>
      </c>
      <c r="S343" s="6" t="s">
        <v>31</v>
      </c>
      <c r="T343" s="6" t="s">
        <v>32</v>
      </c>
      <c r="U343" s="6" t="s">
        <v>33</v>
      </c>
      <c r="V343" s="6" t="s">
        <v>34</v>
      </c>
      <c r="W343" s="6" t="s">
        <v>35</v>
      </c>
      <c r="X343" s="6" t="s">
        <v>36</v>
      </c>
      <c r="Y343" s="6" t="s">
        <v>37</v>
      </c>
    </row>
    <row r="344" spans="1:25" ht="15.75">
      <c r="A344" s="9">
        <f>'ноябрь 2012 ДЭ'!A344</f>
        <v>41214</v>
      </c>
      <c r="B344" s="14">
        <v>802.32</v>
      </c>
      <c r="C344" s="14">
        <v>731.7</v>
      </c>
      <c r="D344" s="14">
        <v>663.17</v>
      </c>
      <c r="E344" s="14">
        <v>625.55</v>
      </c>
      <c r="F344" s="14">
        <v>656.74</v>
      </c>
      <c r="G344" s="14">
        <v>761.19</v>
      </c>
      <c r="H344" s="14">
        <v>807.8</v>
      </c>
      <c r="I344" s="14">
        <v>1039.58</v>
      </c>
      <c r="J344" s="14">
        <v>1170.97</v>
      </c>
      <c r="K344" s="14">
        <v>1202.64</v>
      </c>
      <c r="L344" s="14">
        <v>1218.23</v>
      </c>
      <c r="M344" s="14">
        <v>1246.72</v>
      </c>
      <c r="N344" s="14">
        <v>1216.22</v>
      </c>
      <c r="O344" s="14">
        <v>1221.37</v>
      </c>
      <c r="P344" s="14">
        <v>1200.27</v>
      </c>
      <c r="Q344" s="14">
        <v>1197.92</v>
      </c>
      <c r="R344" s="14">
        <v>1198</v>
      </c>
      <c r="S344" s="14">
        <v>1197.26</v>
      </c>
      <c r="T344" s="14">
        <v>1266.99</v>
      </c>
      <c r="U344" s="14">
        <v>1265.21</v>
      </c>
      <c r="V344" s="14">
        <v>1267.16</v>
      </c>
      <c r="W344" s="14">
        <v>1250.35</v>
      </c>
      <c r="X344" s="14">
        <v>1179.66</v>
      </c>
      <c r="Y344" s="14">
        <v>939.55</v>
      </c>
    </row>
    <row r="345" spans="1:25" ht="15.75">
      <c r="A345" s="9">
        <f>'ноябрь 2012 ДЭ'!A345</f>
        <v>41215</v>
      </c>
      <c r="B345" s="14">
        <v>847.48</v>
      </c>
      <c r="C345" s="14">
        <v>728.62</v>
      </c>
      <c r="D345" s="14">
        <v>663.5</v>
      </c>
      <c r="E345" s="14">
        <v>675.57</v>
      </c>
      <c r="F345" s="14">
        <v>687.65</v>
      </c>
      <c r="G345" s="14">
        <v>766.82</v>
      </c>
      <c r="H345" s="14">
        <v>879.04</v>
      </c>
      <c r="I345" s="14">
        <v>1077.03</v>
      </c>
      <c r="J345" s="14">
        <v>1236.22</v>
      </c>
      <c r="K345" s="14">
        <v>1341.81</v>
      </c>
      <c r="L345" s="14">
        <v>1403.93</v>
      </c>
      <c r="M345" s="14">
        <v>1425.09</v>
      </c>
      <c r="N345" s="14">
        <v>1414.89</v>
      </c>
      <c r="O345" s="14">
        <v>1415.63</v>
      </c>
      <c r="P345" s="14">
        <v>1371.78</v>
      </c>
      <c r="Q345" s="14">
        <v>1288.77</v>
      </c>
      <c r="R345" s="14">
        <v>1249.31</v>
      </c>
      <c r="S345" s="14">
        <v>1250.82</v>
      </c>
      <c r="T345" s="14">
        <v>1409.98</v>
      </c>
      <c r="U345" s="14">
        <v>1423.76</v>
      </c>
      <c r="V345" s="14">
        <v>1426.11</v>
      </c>
      <c r="W345" s="14">
        <v>1400.64</v>
      </c>
      <c r="X345" s="14">
        <v>1191.39</v>
      </c>
      <c r="Y345" s="14">
        <v>1033.75</v>
      </c>
    </row>
    <row r="346" spans="1:25" ht="15.75">
      <c r="A346" s="9">
        <f>'ноябрь 2012 ДЭ'!A346</f>
        <v>41216</v>
      </c>
      <c r="B346" s="14">
        <v>886.29</v>
      </c>
      <c r="C346" s="14">
        <v>780.53</v>
      </c>
      <c r="D346" s="14">
        <v>758.9</v>
      </c>
      <c r="E346" s="14">
        <v>752.33</v>
      </c>
      <c r="F346" s="14">
        <v>725.78</v>
      </c>
      <c r="G346" s="14">
        <v>771.64</v>
      </c>
      <c r="H346" s="14">
        <v>892.8</v>
      </c>
      <c r="I346" s="14">
        <v>955.89</v>
      </c>
      <c r="J346" s="14">
        <v>1068.57</v>
      </c>
      <c r="K346" s="14">
        <v>1138.27</v>
      </c>
      <c r="L346" s="14">
        <v>1176.59</v>
      </c>
      <c r="M346" s="14">
        <v>1184.53</v>
      </c>
      <c r="N346" s="14">
        <v>1172.09</v>
      </c>
      <c r="O346" s="14">
        <v>1167.86</v>
      </c>
      <c r="P346" s="14">
        <v>1163.94</v>
      </c>
      <c r="Q346" s="14">
        <v>1162.2</v>
      </c>
      <c r="R346" s="14">
        <v>1163.3</v>
      </c>
      <c r="S346" s="14">
        <v>1200.43</v>
      </c>
      <c r="T346" s="14">
        <v>1266.93</v>
      </c>
      <c r="U346" s="14">
        <v>1287.67</v>
      </c>
      <c r="V346" s="14">
        <v>1273.67</v>
      </c>
      <c r="W346" s="14">
        <v>1239.95</v>
      </c>
      <c r="X346" s="14">
        <v>1171.8</v>
      </c>
      <c r="Y346" s="14">
        <v>1079.44</v>
      </c>
    </row>
    <row r="347" spans="1:25" ht="15.75">
      <c r="A347" s="9">
        <f>'ноябрь 2012 ДЭ'!A347</f>
        <v>41217</v>
      </c>
      <c r="B347" s="14">
        <v>989.03</v>
      </c>
      <c r="C347" s="14">
        <v>819.24</v>
      </c>
      <c r="D347" s="14">
        <v>756.98</v>
      </c>
      <c r="E347" s="14">
        <v>746.03</v>
      </c>
      <c r="F347" s="14">
        <v>722.54</v>
      </c>
      <c r="G347" s="14">
        <v>738.33</v>
      </c>
      <c r="H347" s="14">
        <v>824.71</v>
      </c>
      <c r="I347" s="14">
        <v>911.67</v>
      </c>
      <c r="J347" s="14">
        <v>985.54</v>
      </c>
      <c r="K347" s="14">
        <v>1052.34</v>
      </c>
      <c r="L347" s="14">
        <v>1107.37</v>
      </c>
      <c r="M347" s="14">
        <v>1134.85</v>
      </c>
      <c r="N347" s="14">
        <v>1139.67</v>
      </c>
      <c r="O347" s="14">
        <v>1136.36</v>
      </c>
      <c r="P347" s="14">
        <v>1139.2</v>
      </c>
      <c r="Q347" s="14">
        <v>1155.52</v>
      </c>
      <c r="R347" s="14">
        <v>1197.63</v>
      </c>
      <c r="S347" s="14">
        <v>1220.79</v>
      </c>
      <c r="T347" s="14">
        <v>1295.03</v>
      </c>
      <c r="U347" s="14">
        <v>1303.77</v>
      </c>
      <c r="V347" s="14">
        <v>1258.35</v>
      </c>
      <c r="W347" s="14">
        <v>1227.1</v>
      </c>
      <c r="X347" s="14">
        <v>1115.26</v>
      </c>
      <c r="Y347" s="14">
        <v>1025.9</v>
      </c>
    </row>
    <row r="348" spans="1:25" ht="15.75">
      <c r="A348" s="9">
        <f>'ноябрь 2012 ДЭ'!A348</f>
        <v>41218</v>
      </c>
      <c r="B348" s="14">
        <v>919.85</v>
      </c>
      <c r="C348" s="14">
        <v>836.07</v>
      </c>
      <c r="D348" s="14">
        <v>763.83</v>
      </c>
      <c r="E348" s="14">
        <v>725.62</v>
      </c>
      <c r="F348" s="14">
        <v>719.73</v>
      </c>
      <c r="G348" s="14">
        <v>704.53</v>
      </c>
      <c r="H348" s="14">
        <v>732.91</v>
      </c>
      <c r="I348" s="14">
        <v>842.99</v>
      </c>
      <c r="J348" s="14">
        <v>939.81</v>
      </c>
      <c r="K348" s="14">
        <v>1016.31</v>
      </c>
      <c r="L348" s="14">
        <v>1055.76</v>
      </c>
      <c r="M348" s="14">
        <v>1105.56</v>
      </c>
      <c r="N348" s="14">
        <v>1082.23</v>
      </c>
      <c r="O348" s="14">
        <v>1098.69</v>
      </c>
      <c r="P348" s="14">
        <v>1108.96</v>
      </c>
      <c r="Q348" s="14">
        <v>1139.75</v>
      </c>
      <c r="R348" s="14">
        <v>1170.89</v>
      </c>
      <c r="S348" s="14">
        <v>1192.64</v>
      </c>
      <c r="T348" s="14">
        <v>1245.66</v>
      </c>
      <c r="U348" s="14">
        <v>1254.44</v>
      </c>
      <c r="V348" s="14">
        <v>1222.87</v>
      </c>
      <c r="W348" s="14">
        <v>1215.37</v>
      </c>
      <c r="X348" s="14">
        <v>1109.1</v>
      </c>
      <c r="Y348" s="14">
        <v>941.86</v>
      </c>
    </row>
    <row r="349" spans="1:25" ht="15.75">
      <c r="A349" s="9">
        <f>'ноябрь 2012 ДЭ'!A349</f>
        <v>41219</v>
      </c>
      <c r="B349" s="14">
        <v>815.79</v>
      </c>
      <c r="C349" s="14">
        <v>761.73</v>
      </c>
      <c r="D349" s="14">
        <v>707.79</v>
      </c>
      <c r="E349" s="14">
        <v>644.81</v>
      </c>
      <c r="F349" s="14">
        <v>668.05</v>
      </c>
      <c r="G349" s="14">
        <v>708.4</v>
      </c>
      <c r="H349" s="14">
        <v>874.05</v>
      </c>
      <c r="I349" s="14">
        <v>1035.07</v>
      </c>
      <c r="J349" s="14">
        <v>1165.93</v>
      </c>
      <c r="K349" s="14">
        <v>1193.26</v>
      </c>
      <c r="L349" s="14">
        <v>1202.49</v>
      </c>
      <c r="M349" s="14">
        <v>1210.54</v>
      </c>
      <c r="N349" s="14">
        <v>1189.16</v>
      </c>
      <c r="O349" s="14">
        <v>1208.11</v>
      </c>
      <c r="P349" s="14">
        <v>1192.09</v>
      </c>
      <c r="Q349" s="14">
        <v>1189.03</v>
      </c>
      <c r="R349" s="14">
        <v>1188.29</v>
      </c>
      <c r="S349" s="14">
        <v>1195</v>
      </c>
      <c r="T349" s="14">
        <v>1236.82</v>
      </c>
      <c r="U349" s="14">
        <v>1233.21</v>
      </c>
      <c r="V349" s="14">
        <v>1226.43</v>
      </c>
      <c r="W349" s="14">
        <v>1210.27</v>
      </c>
      <c r="X349" s="14">
        <v>1083.2</v>
      </c>
      <c r="Y349" s="14">
        <v>864.88</v>
      </c>
    </row>
    <row r="350" spans="1:25" ht="15.75">
      <c r="A350" s="9">
        <f>'ноябрь 2012 ДЭ'!A350</f>
        <v>41220</v>
      </c>
      <c r="B350" s="14">
        <v>725.94</v>
      </c>
      <c r="C350" s="14">
        <v>697.46</v>
      </c>
      <c r="D350" s="14">
        <v>637.28</v>
      </c>
      <c r="E350" s="14">
        <v>618.15</v>
      </c>
      <c r="F350" s="14">
        <v>537.25</v>
      </c>
      <c r="G350" s="14">
        <v>622.95</v>
      </c>
      <c r="H350" s="14">
        <v>830.04</v>
      </c>
      <c r="I350" s="14">
        <v>1017.59</v>
      </c>
      <c r="J350" s="14">
        <v>1181.17</v>
      </c>
      <c r="K350" s="14">
        <v>1212.58</v>
      </c>
      <c r="L350" s="14">
        <v>1218.52</v>
      </c>
      <c r="M350" s="14">
        <v>1240.37</v>
      </c>
      <c r="N350" s="14">
        <v>1215.03</v>
      </c>
      <c r="O350" s="14">
        <v>1230.14</v>
      </c>
      <c r="P350" s="14">
        <v>1209.48</v>
      </c>
      <c r="Q350" s="14">
        <v>1205.44</v>
      </c>
      <c r="R350" s="14">
        <v>1199.12</v>
      </c>
      <c r="S350" s="14">
        <v>1194.6</v>
      </c>
      <c r="T350" s="14">
        <v>1237.92</v>
      </c>
      <c r="U350" s="14">
        <v>1239.76</v>
      </c>
      <c r="V350" s="14">
        <v>1242.16</v>
      </c>
      <c r="W350" s="14">
        <v>1201.12</v>
      </c>
      <c r="X350" s="14">
        <v>1072.56</v>
      </c>
      <c r="Y350" s="14">
        <v>876.02</v>
      </c>
    </row>
    <row r="351" spans="1:25" ht="15.75">
      <c r="A351" s="9">
        <f>'ноябрь 2012 ДЭ'!A351</f>
        <v>41221</v>
      </c>
      <c r="B351" s="14">
        <v>712.33</v>
      </c>
      <c r="C351" s="14">
        <v>686.42</v>
      </c>
      <c r="D351" s="14">
        <v>638.29</v>
      </c>
      <c r="E351" s="14">
        <v>55.99</v>
      </c>
      <c r="F351" s="14">
        <v>518.41</v>
      </c>
      <c r="G351" s="14">
        <v>519.19</v>
      </c>
      <c r="H351" s="14">
        <v>807.71</v>
      </c>
      <c r="I351" s="14">
        <v>1037.63</v>
      </c>
      <c r="J351" s="14">
        <v>1162.56</v>
      </c>
      <c r="K351" s="14">
        <v>1187.25</v>
      </c>
      <c r="L351" s="14">
        <v>1191.12</v>
      </c>
      <c r="M351" s="14">
        <v>1210.09</v>
      </c>
      <c r="N351" s="14">
        <v>1199.38</v>
      </c>
      <c r="O351" s="14">
        <v>1199.49</v>
      </c>
      <c r="P351" s="14">
        <v>1188.36</v>
      </c>
      <c r="Q351" s="14">
        <v>1182.18</v>
      </c>
      <c r="R351" s="14">
        <v>1178.58</v>
      </c>
      <c r="S351" s="14">
        <v>1182.43</v>
      </c>
      <c r="T351" s="14">
        <v>1227.63</v>
      </c>
      <c r="U351" s="14">
        <v>1210.7</v>
      </c>
      <c r="V351" s="14">
        <v>1199.66</v>
      </c>
      <c r="W351" s="14">
        <v>1187.32</v>
      </c>
      <c r="X351" s="14">
        <v>1080.72</v>
      </c>
      <c r="Y351" s="14">
        <v>902.34</v>
      </c>
    </row>
    <row r="352" spans="1:25" ht="15.75">
      <c r="A352" s="9">
        <f>'ноябрь 2012 ДЭ'!A352</f>
        <v>41222</v>
      </c>
      <c r="B352" s="14">
        <v>754.97</v>
      </c>
      <c r="C352" s="14">
        <v>668.5</v>
      </c>
      <c r="D352" s="14">
        <v>625.77</v>
      </c>
      <c r="E352" s="14">
        <v>55.99</v>
      </c>
      <c r="F352" s="14">
        <v>232.42</v>
      </c>
      <c r="G352" s="14">
        <v>605.24</v>
      </c>
      <c r="H352" s="14">
        <v>829.1</v>
      </c>
      <c r="I352" s="14">
        <v>1048.29</v>
      </c>
      <c r="J352" s="14">
        <v>1192.47</v>
      </c>
      <c r="K352" s="14">
        <v>1250.64</v>
      </c>
      <c r="L352" s="14">
        <v>1255.49</v>
      </c>
      <c r="M352" s="14">
        <v>1271.01</v>
      </c>
      <c r="N352" s="14">
        <v>1243.55</v>
      </c>
      <c r="O352" s="14">
        <v>1252.96</v>
      </c>
      <c r="P352" s="14">
        <v>1251.74</v>
      </c>
      <c r="Q352" s="14">
        <v>1239.35</v>
      </c>
      <c r="R352" s="14">
        <v>1228.68</v>
      </c>
      <c r="S352" s="14">
        <v>1231.5</v>
      </c>
      <c r="T352" s="14">
        <v>1282.9</v>
      </c>
      <c r="U352" s="14">
        <v>1296.24</v>
      </c>
      <c r="V352" s="14">
        <v>1261.36</v>
      </c>
      <c r="W352" s="14">
        <v>1219.64</v>
      </c>
      <c r="X352" s="14">
        <v>1138.72</v>
      </c>
      <c r="Y352" s="14">
        <v>979.5</v>
      </c>
    </row>
    <row r="353" spans="1:25" ht="15.75">
      <c r="A353" s="9">
        <f>'ноябрь 2012 ДЭ'!A353</f>
        <v>41223</v>
      </c>
      <c r="B353" s="14">
        <v>783.52</v>
      </c>
      <c r="C353" s="14">
        <v>715.83</v>
      </c>
      <c r="D353" s="14">
        <v>660.97</v>
      </c>
      <c r="E353" s="14">
        <v>643.62</v>
      </c>
      <c r="F353" s="14">
        <v>638.8</v>
      </c>
      <c r="G353" s="14">
        <v>656.95</v>
      </c>
      <c r="H353" s="14">
        <v>724.04</v>
      </c>
      <c r="I353" s="14">
        <v>805.41</v>
      </c>
      <c r="J353" s="14">
        <v>967.99</v>
      </c>
      <c r="K353" s="14">
        <v>1038.54</v>
      </c>
      <c r="L353" s="14">
        <v>1072.85</v>
      </c>
      <c r="M353" s="14">
        <v>1078.82</v>
      </c>
      <c r="N353" s="14">
        <v>1078.55</v>
      </c>
      <c r="O353" s="14">
        <v>1077.76</v>
      </c>
      <c r="P353" s="14">
        <v>1069.06</v>
      </c>
      <c r="Q353" s="14">
        <v>1066.3</v>
      </c>
      <c r="R353" s="14">
        <v>1060.11</v>
      </c>
      <c r="S353" s="14">
        <v>1107.41</v>
      </c>
      <c r="T353" s="14">
        <v>1183.5</v>
      </c>
      <c r="U353" s="14">
        <v>1178</v>
      </c>
      <c r="V353" s="14">
        <v>1143.78</v>
      </c>
      <c r="W353" s="14">
        <v>1092.09</v>
      </c>
      <c r="X353" s="14">
        <v>1025.38</v>
      </c>
      <c r="Y353" s="14">
        <v>836.63</v>
      </c>
    </row>
    <row r="354" spans="1:25" ht="15.75">
      <c r="A354" s="9">
        <f>'ноябрь 2012 ДЭ'!A354</f>
        <v>41224</v>
      </c>
      <c r="B354" s="14">
        <v>715.96</v>
      </c>
      <c r="C354" s="14">
        <v>658.73</v>
      </c>
      <c r="D354" s="14">
        <v>629.02</v>
      </c>
      <c r="E354" s="14">
        <v>550.67</v>
      </c>
      <c r="F354" s="14">
        <v>540.99</v>
      </c>
      <c r="G354" s="14">
        <v>611.03</v>
      </c>
      <c r="H354" s="14">
        <v>104.71</v>
      </c>
      <c r="I354" s="14">
        <v>646.78</v>
      </c>
      <c r="J354" s="14">
        <v>795.58</v>
      </c>
      <c r="K354" s="14">
        <v>927.46</v>
      </c>
      <c r="L354" s="14">
        <v>996.96</v>
      </c>
      <c r="M354" s="14">
        <v>1009.16</v>
      </c>
      <c r="N354" s="14">
        <v>1009.49</v>
      </c>
      <c r="O354" s="14">
        <v>1009.2</v>
      </c>
      <c r="P354" s="14">
        <v>1008.7</v>
      </c>
      <c r="Q354" s="14">
        <v>1009.79</v>
      </c>
      <c r="R354" s="14">
        <v>1019.32</v>
      </c>
      <c r="S354" s="14">
        <v>1043</v>
      </c>
      <c r="T354" s="14">
        <v>1137.97</v>
      </c>
      <c r="U354" s="14">
        <v>1152.22</v>
      </c>
      <c r="V354" s="14">
        <v>1132.73</v>
      </c>
      <c r="W354" s="14">
        <v>1057.94</v>
      </c>
      <c r="X354" s="14">
        <v>1016.12</v>
      </c>
      <c r="Y354" s="14">
        <v>808.07</v>
      </c>
    </row>
    <row r="355" spans="1:25" ht="15.75">
      <c r="A355" s="9">
        <f>'ноябрь 2012 ДЭ'!A355</f>
        <v>41225</v>
      </c>
      <c r="B355" s="14">
        <v>721.88</v>
      </c>
      <c r="C355" s="14">
        <v>631.61</v>
      </c>
      <c r="D355" s="14">
        <v>593.84</v>
      </c>
      <c r="E355" s="14">
        <v>587.8</v>
      </c>
      <c r="F355" s="14">
        <v>616.37</v>
      </c>
      <c r="G355" s="14">
        <v>713.27</v>
      </c>
      <c r="H355" s="14">
        <v>860.89</v>
      </c>
      <c r="I355" s="14">
        <v>1031.92</v>
      </c>
      <c r="J355" s="14">
        <v>1163.76</v>
      </c>
      <c r="K355" s="14">
        <v>1186.25</v>
      </c>
      <c r="L355" s="14">
        <v>1199.65</v>
      </c>
      <c r="M355" s="14">
        <v>1210.97</v>
      </c>
      <c r="N355" s="14">
        <v>1179.95</v>
      </c>
      <c r="O355" s="14">
        <v>1190.16</v>
      </c>
      <c r="P355" s="14">
        <v>1181.67</v>
      </c>
      <c r="Q355" s="14">
        <v>1172.4</v>
      </c>
      <c r="R355" s="14">
        <v>1164.6</v>
      </c>
      <c r="S355" s="14">
        <v>1167.31</v>
      </c>
      <c r="T355" s="14">
        <v>1223.32</v>
      </c>
      <c r="U355" s="14">
        <v>1224.64</v>
      </c>
      <c r="V355" s="14">
        <v>1204.74</v>
      </c>
      <c r="W355" s="14">
        <v>1187.91</v>
      </c>
      <c r="X355" s="14">
        <v>1082.72</v>
      </c>
      <c r="Y355" s="14">
        <v>924.97</v>
      </c>
    </row>
    <row r="356" spans="1:25" ht="15.75">
      <c r="A356" s="9">
        <f>'ноябрь 2012 ДЭ'!A356</f>
        <v>41226</v>
      </c>
      <c r="B356" s="14">
        <v>772.15</v>
      </c>
      <c r="C356" s="14">
        <v>698.91</v>
      </c>
      <c r="D356" s="14">
        <v>641.5</v>
      </c>
      <c r="E356" s="14">
        <v>646.7</v>
      </c>
      <c r="F356" s="14">
        <v>667.99</v>
      </c>
      <c r="G356" s="14">
        <v>791.56</v>
      </c>
      <c r="H356" s="14">
        <v>904.64</v>
      </c>
      <c r="I356" s="14">
        <v>1087.82</v>
      </c>
      <c r="J356" s="14">
        <v>1199.36</v>
      </c>
      <c r="K356" s="14">
        <v>1259.49</v>
      </c>
      <c r="L356" s="14">
        <v>1268.6</v>
      </c>
      <c r="M356" s="14">
        <v>1301.13</v>
      </c>
      <c r="N356" s="14">
        <v>1245.22</v>
      </c>
      <c r="O356" s="14">
        <v>1255.83</v>
      </c>
      <c r="P356" s="14">
        <v>1232.81</v>
      </c>
      <c r="Q356" s="14">
        <v>1216.69</v>
      </c>
      <c r="R356" s="14">
        <v>1215.35</v>
      </c>
      <c r="S356" s="14">
        <v>1211.84</v>
      </c>
      <c r="T356" s="14">
        <v>1248.19</v>
      </c>
      <c r="U356" s="14">
        <v>1246.34</v>
      </c>
      <c r="V356" s="14">
        <v>1227.99</v>
      </c>
      <c r="W356" s="14">
        <v>1190.19</v>
      </c>
      <c r="X356" s="14">
        <v>1096.42</v>
      </c>
      <c r="Y356" s="14">
        <v>950.8</v>
      </c>
    </row>
    <row r="357" spans="1:25" ht="15.75">
      <c r="A357" s="9">
        <f>'ноябрь 2012 ДЭ'!A357</f>
        <v>41227</v>
      </c>
      <c r="B357" s="14">
        <v>750.19</v>
      </c>
      <c r="C357" s="14">
        <v>682.91</v>
      </c>
      <c r="D357" s="14">
        <v>614.92</v>
      </c>
      <c r="E357" s="14">
        <v>601.79</v>
      </c>
      <c r="F357" s="14">
        <v>633.56</v>
      </c>
      <c r="G357" s="14">
        <v>750.58</v>
      </c>
      <c r="H357" s="14">
        <v>878.43</v>
      </c>
      <c r="I357" s="14">
        <v>1006.16</v>
      </c>
      <c r="J357" s="14">
        <v>1184.15</v>
      </c>
      <c r="K357" s="14">
        <v>1230.61</v>
      </c>
      <c r="L357" s="14">
        <v>1225.15</v>
      </c>
      <c r="M357" s="14">
        <v>1234.92</v>
      </c>
      <c r="N357" s="14">
        <v>1196.43</v>
      </c>
      <c r="O357" s="14">
        <v>1197.97</v>
      </c>
      <c r="P357" s="14">
        <v>1191.29</v>
      </c>
      <c r="Q357" s="14">
        <v>1181.45</v>
      </c>
      <c r="R357" s="14">
        <v>1177.57</v>
      </c>
      <c r="S357" s="14">
        <v>1175.45</v>
      </c>
      <c r="T357" s="14">
        <v>1207.75</v>
      </c>
      <c r="U357" s="14">
        <v>1208.23</v>
      </c>
      <c r="V357" s="14">
        <v>1168.43</v>
      </c>
      <c r="W357" s="14">
        <v>1112.13</v>
      </c>
      <c r="X357" s="14">
        <v>996.68</v>
      </c>
      <c r="Y357" s="14">
        <v>815.55</v>
      </c>
    </row>
    <row r="358" spans="1:25" ht="15.75">
      <c r="A358" s="9">
        <f>'ноябрь 2012 ДЭ'!A358</f>
        <v>41228</v>
      </c>
      <c r="B358" s="14">
        <v>750.21</v>
      </c>
      <c r="C358" s="14">
        <v>697.47</v>
      </c>
      <c r="D358" s="14">
        <v>632.17</v>
      </c>
      <c r="E358" s="14">
        <v>632.88</v>
      </c>
      <c r="F358" s="14">
        <v>657.87</v>
      </c>
      <c r="G358" s="14">
        <v>757.9</v>
      </c>
      <c r="H358" s="14">
        <v>867.54</v>
      </c>
      <c r="I358" s="14">
        <v>1097.27</v>
      </c>
      <c r="J358" s="14">
        <v>1222.48</v>
      </c>
      <c r="K358" s="14">
        <v>1312.49</v>
      </c>
      <c r="L358" s="14">
        <v>1307.86</v>
      </c>
      <c r="M358" s="14">
        <v>1229.13</v>
      </c>
      <c r="N358" s="14">
        <v>1197.8</v>
      </c>
      <c r="O358" s="14">
        <v>1264.01</v>
      </c>
      <c r="P358" s="14">
        <v>1270.41</v>
      </c>
      <c r="Q358" s="14">
        <v>1255.67</v>
      </c>
      <c r="R358" s="14">
        <v>1241.94</v>
      </c>
      <c r="S358" s="14">
        <v>1237.7</v>
      </c>
      <c r="T358" s="14">
        <v>1328.4</v>
      </c>
      <c r="U358" s="14">
        <v>1330.03</v>
      </c>
      <c r="V358" s="14">
        <v>1215.31</v>
      </c>
      <c r="W358" s="14">
        <v>1154.74</v>
      </c>
      <c r="X358" s="14">
        <v>1040.01</v>
      </c>
      <c r="Y358" s="14">
        <v>905.12</v>
      </c>
    </row>
    <row r="359" spans="1:25" ht="15.75">
      <c r="A359" s="9">
        <f>'ноябрь 2012 ДЭ'!A359</f>
        <v>41229</v>
      </c>
      <c r="B359" s="14">
        <v>758.32</v>
      </c>
      <c r="C359" s="14">
        <v>682.19</v>
      </c>
      <c r="D359" s="14">
        <v>645.79</v>
      </c>
      <c r="E359" s="14">
        <v>630.31</v>
      </c>
      <c r="F359" s="14">
        <v>650.11</v>
      </c>
      <c r="G359" s="14">
        <v>690.29</v>
      </c>
      <c r="H359" s="14">
        <v>837.05</v>
      </c>
      <c r="I359" s="14">
        <v>1037.96</v>
      </c>
      <c r="J359" s="14">
        <v>1185.39</v>
      </c>
      <c r="K359" s="14">
        <v>1213.85</v>
      </c>
      <c r="L359" s="14">
        <v>1218.06</v>
      </c>
      <c r="M359" s="14">
        <v>1234.53</v>
      </c>
      <c r="N359" s="14">
        <v>1201.43</v>
      </c>
      <c r="O359" s="14">
        <v>1212.18</v>
      </c>
      <c r="P359" s="14">
        <v>1202.83</v>
      </c>
      <c r="Q359" s="14">
        <v>1195.13</v>
      </c>
      <c r="R359" s="14">
        <v>1191.34</v>
      </c>
      <c r="S359" s="14">
        <v>1190.75</v>
      </c>
      <c r="T359" s="14">
        <v>1223.13</v>
      </c>
      <c r="U359" s="14">
        <v>1204.5</v>
      </c>
      <c r="V359" s="14">
        <v>1179.82</v>
      </c>
      <c r="W359" s="14">
        <v>1140.59</v>
      </c>
      <c r="X359" s="14">
        <v>990.58</v>
      </c>
      <c r="Y359" s="14">
        <v>893.67</v>
      </c>
    </row>
    <row r="360" spans="1:25" ht="15.75">
      <c r="A360" s="9">
        <f>'ноябрь 2012 ДЭ'!A360</f>
        <v>41230</v>
      </c>
      <c r="B360" s="14">
        <v>869.17</v>
      </c>
      <c r="C360" s="14">
        <v>807.48</v>
      </c>
      <c r="D360" s="14">
        <v>744.01</v>
      </c>
      <c r="E360" s="14">
        <v>666.55</v>
      </c>
      <c r="F360" s="14">
        <v>689.65</v>
      </c>
      <c r="G360" s="14">
        <v>758.09</v>
      </c>
      <c r="H360" s="14">
        <v>793.08</v>
      </c>
      <c r="I360" s="14">
        <v>860.46</v>
      </c>
      <c r="J360" s="14">
        <v>957.37</v>
      </c>
      <c r="K360" s="14">
        <v>1060.89</v>
      </c>
      <c r="L360" s="14">
        <v>1114.46</v>
      </c>
      <c r="M360" s="14">
        <v>1112.57</v>
      </c>
      <c r="N360" s="14">
        <v>1094.13</v>
      </c>
      <c r="O360" s="14">
        <v>1086.64</v>
      </c>
      <c r="P360" s="14">
        <v>1083.16</v>
      </c>
      <c r="Q360" s="14">
        <v>1106.3</v>
      </c>
      <c r="R360" s="14">
        <v>1120.67</v>
      </c>
      <c r="S360" s="14">
        <v>1175.97</v>
      </c>
      <c r="T360" s="14">
        <v>1231.28</v>
      </c>
      <c r="U360" s="14">
        <v>1228.63</v>
      </c>
      <c r="V360" s="14">
        <v>1186.49</v>
      </c>
      <c r="W360" s="14">
        <v>1162.65</v>
      </c>
      <c r="X360" s="14">
        <v>1034.31</v>
      </c>
      <c r="Y360" s="14">
        <v>886.9</v>
      </c>
    </row>
    <row r="361" spans="1:25" ht="15.75">
      <c r="A361" s="9">
        <f>'ноябрь 2012 ДЭ'!A361</f>
        <v>41231</v>
      </c>
      <c r="B361" s="14">
        <v>795.42</v>
      </c>
      <c r="C361" s="14">
        <v>777.95</v>
      </c>
      <c r="D361" s="14">
        <v>690.14</v>
      </c>
      <c r="E361" s="14">
        <v>677.02</v>
      </c>
      <c r="F361" s="14">
        <v>689.7</v>
      </c>
      <c r="G361" s="14">
        <v>699.07</v>
      </c>
      <c r="H361" s="14">
        <v>773.58</v>
      </c>
      <c r="I361" s="14">
        <v>787.35</v>
      </c>
      <c r="J361" s="14">
        <v>832.04</v>
      </c>
      <c r="K361" s="14">
        <v>950.31</v>
      </c>
      <c r="L361" s="14">
        <v>978.8</v>
      </c>
      <c r="M361" s="14">
        <v>983.25</v>
      </c>
      <c r="N361" s="14">
        <v>981.54</v>
      </c>
      <c r="O361" s="14">
        <v>983.21</v>
      </c>
      <c r="P361" s="14">
        <v>985.36</v>
      </c>
      <c r="Q361" s="14">
        <v>996.34</v>
      </c>
      <c r="R361" s="14">
        <v>1063.82</v>
      </c>
      <c r="S361" s="14">
        <v>1130.89</v>
      </c>
      <c r="T361" s="14">
        <v>1212.26</v>
      </c>
      <c r="U361" s="14">
        <v>1197.45</v>
      </c>
      <c r="V361" s="14">
        <v>1158.59</v>
      </c>
      <c r="W361" s="14">
        <v>1103.33</v>
      </c>
      <c r="X361" s="14">
        <v>988.82</v>
      </c>
      <c r="Y361" s="14">
        <v>896.8</v>
      </c>
    </row>
    <row r="362" spans="1:25" ht="15.75">
      <c r="A362" s="9">
        <f>'ноябрь 2012 ДЭ'!A362</f>
        <v>41232</v>
      </c>
      <c r="B362" s="14">
        <v>765.17</v>
      </c>
      <c r="C362" s="14">
        <v>739.73</v>
      </c>
      <c r="D362" s="14">
        <v>675.44</v>
      </c>
      <c r="E362" s="14">
        <v>638.93</v>
      </c>
      <c r="F362" s="14">
        <v>666.15</v>
      </c>
      <c r="G362" s="14">
        <v>693.88</v>
      </c>
      <c r="H362" s="14">
        <v>780.86</v>
      </c>
      <c r="I362" s="14">
        <v>1038.33</v>
      </c>
      <c r="J362" s="14">
        <v>1158.03</v>
      </c>
      <c r="K362" s="14">
        <v>1206.59</v>
      </c>
      <c r="L362" s="14">
        <v>1273.51</v>
      </c>
      <c r="M362" s="14">
        <v>1251.9</v>
      </c>
      <c r="N362" s="14">
        <v>1201.48</v>
      </c>
      <c r="O362" s="14">
        <v>1210.93</v>
      </c>
      <c r="P362" s="14">
        <v>1204.07</v>
      </c>
      <c r="Q362" s="14">
        <v>1195.05</v>
      </c>
      <c r="R362" s="14">
        <v>1195.1</v>
      </c>
      <c r="S362" s="14">
        <v>1200.65</v>
      </c>
      <c r="T362" s="14">
        <v>1234.2</v>
      </c>
      <c r="U362" s="14">
        <v>1239.41</v>
      </c>
      <c r="V362" s="14">
        <v>1182.08</v>
      </c>
      <c r="W362" s="14">
        <v>1149.15</v>
      </c>
      <c r="X362" s="14">
        <v>995.29</v>
      </c>
      <c r="Y362" s="14">
        <v>841.85</v>
      </c>
    </row>
    <row r="363" spans="1:25" ht="15.75">
      <c r="A363" s="9">
        <f>'ноябрь 2012 ДЭ'!A363</f>
        <v>41233</v>
      </c>
      <c r="B363" s="14">
        <v>698.26</v>
      </c>
      <c r="C363" s="14">
        <v>675.26</v>
      </c>
      <c r="D363" s="14">
        <v>663.17</v>
      </c>
      <c r="E363" s="14">
        <v>620.25</v>
      </c>
      <c r="F363" s="14">
        <v>660.17</v>
      </c>
      <c r="G363" s="14">
        <v>674.11</v>
      </c>
      <c r="H363" s="14">
        <v>780.54</v>
      </c>
      <c r="I363" s="14">
        <v>994.23</v>
      </c>
      <c r="J363" s="14">
        <v>1159.96</v>
      </c>
      <c r="K363" s="14">
        <v>1211.2</v>
      </c>
      <c r="L363" s="14">
        <v>1195.92</v>
      </c>
      <c r="M363" s="14">
        <v>1198.63</v>
      </c>
      <c r="N363" s="14">
        <v>1170.95</v>
      </c>
      <c r="O363" s="14">
        <v>1175.86</v>
      </c>
      <c r="P363" s="14">
        <v>1173.4</v>
      </c>
      <c r="Q363" s="14">
        <v>1164.58</v>
      </c>
      <c r="R363" s="14">
        <v>1165.41</v>
      </c>
      <c r="S363" s="14">
        <v>1166.42</v>
      </c>
      <c r="T363" s="14">
        <v>1194.65</v>
      </c>
      <c r="U363" s="14">
        <v>1184.99</v>
      </c>
      <c r="V363" s="14">
        <v>1168.16</v>
      </c>
      <c r="W363" s="14">
        <v>1075.46</v>
      </c>
      <c r="X363" s="14">
        <v>981.36</v>
      </c>
      <c r="Y363" s="14">
        <v>791.41</v>
      </c>
    </row>
    <row r="364" spans="1:25" ht="15.75">
      <c r="A364" s="9">
        <f>'ноябрь 2012 ДЭ'!A364</f>
        <v>41234</v>
      </c>
      <c r="B364" s="14">
        <v>682.33</v>
      </c>
      <c r="C364" s="14">
        <v>663.08</v>
      </c>
      <c r="D364" s="14">
        <v>619.98</v>
      </c>
      <c r="E364" s="14">
        <v>660.5</v>
      </c>
      <c r="F364" s="14">
        <v>657.43</v>
      </c>
      <c r="G364" s="14">
        <v>663.99</v>
      </c>
      <c r="H364" s="14">
        <v>782.81</v>
      </c>
      <c r="I364" s="14">
        <v>1004.18</v>
      </c>
      <c r="J364" s="14">
        <v>1186.73</v>
      </c>
      <c r="K364" s="14">
        <v>1231.56</v>
      </c>
      <c r="L364" s="14">
        <v>1224.51</v>
      </c>
      <c r="M364" s="14">
        <v>1249.52</v>
      </c>
      <c r="N364" s="14">
        <v>1195.35</v>
      </c>
      <c r="O364" s="14">
        <v>1207.47</v>
      </c>
      <c r="P364" s="14">
        <v>1202.71</v>
      </c>
      <c r="Q364" s="14">
        <v>1189.16</v>
      </c>
      <c r="R364" s="14">
        <v>1187.53</v>
      </c>
      <c r="S364" s="14">
        <v>1190.89</v>
      </c>
      <c r="T364" s="14">
        <v>1292.34</v>
      </c>
      <c r="U364" s="14">
        <v>1217.13</v>
      </c>
      <c r="V364" s="14">
        <v>1164.61</v>
      </c>
      <c r="W364" s="14">
        <v>1082.75</v>
      </c>
      <c r="X364" s="14">
        <v>986.44</v>
      </c>
      <c r="Y364" s="14">
        <v>790.34</v>
      </c>
    </row>
    <row r="365" spans="1:25" ht="15.75">
      <c r="A365" s="9">
        <f>'ноябрь 2012 ДЭ'!A365</f>
        <v>41235</v>
      </c>
      <c r="B365" s="14">
        <v>680.86</v>
      </c>
      <c r="C365" s="14">
        <v>664.63</v>
      </c>
      <c r="D365" s="14">
        <v>650.91</v>
      </c>
      <c r="E365" s="14">
        <v>658.02</v>
      </c>
      <c r="F365" s="14">
        <v>665.67</v>
      </c>
      <c r="G365" s="14">
        <v>665.83</v>
      </c>
      <c r="H365" s="14">
        <v>746.79</v>
      </c>
      <c r="I365" s="14">
        <v>983.55</v>
      </c>
      <c r="J365" s="14">
        <v>1151.56</v>
      </c>
      <c r="K365" s="14">
        <v>1198.37</v>
      </c>
      <c r="L365" s="14">
        <v>1197.17</v>
      </c>
      <c r="M365" s="14">
        <v>1227.31</v>
      </c>
      <c r="N365" s="14">
        <v>1181.03</v>
      </c>
      <c r="O365" s="14">
        <v>1196.31</v>
      </c>
      <c r="P365" s="14">
        <v>1194.71</v>
      </c>
      <c r="Q365" s="14">
        <v>1179.03</v>
      </c>
      <c r="R365" s="14">
        <v>1189.06</v>
      </c>
      <c r="S365" s="14">
        <v>1187.39</v>
      </c>
      <c r="T365" s="14">
        <v>1286.07</v>
      </c>
      <c r="U365" s="14">
        <v>1238.55</v>
      </c>
      <c r="V365" s="14">
        <v>1169.43</v>
      </c>
      <c r="W365" s="14">
        <v>1144.4</v>
      </c>
      <c r="X365" s="14">
        <v>973.94</v>
      </c>
      <c r="Y365" s="14">
        <v>799</v>
      </c>
    </row>
    <row r="366" spans="1:25" ht="15.75">
      <c r="A366" s="9">
        <f>'ноябрь 2012 ДЭ'!A366</f>
        <v>41236</v>
      </c>
      <c r="B366" s="14">
        <v>761.42</v>
      </c>
      <c r="C366" s="14">
        <v>736.8</v>
      </c>
      <c r="D366" s="14">
        <v>728.13</v>
      </c>
      <c r="E366" s="14">
        <v>727.75</v>
      </c>
      <c r="F366" s="14">
        <v>740.21</v>
      </c>
      <c r="G366" s="14">
        <v>757.08</v>
      </c>
      <c r="H366" s="14">
        <v>812.2</v>
      </c>
      <c r="I366" s="14">
        <v>999.84</v>
      </c>
      <c r="J366" s="14">
        <v>1183.98</v>
      </c>
      <c r="K366" s="14">
        <v>1222.23</v>
      </c>
      <c r="L366" s="14">
        <v>1217</v>
      </c>
      <c r="M366" s="14">
        <v>1239.86</v>
      </c>
      <c r="N366" s="14">
        <v>1181.4</v>
      </c>
      <c r="O366" s="14">
        <v>1197.91</v>
      </c>
      <c r="P366" s="14">
        <v>1182.45</v>
      </c>
      <c r="Q366" s="14">
        <v>1179.46</v>
      </c>
      <c r="R366" s="14">
        <v>1177.27</v>
      </c>
      <c r="S366" s="14">
        <v>1187.04</v>
      </c>
      <c r="T366" s="14">
        <v>1262.25</v>
      </c>
      <c r="U366" s="14">
        <v>1204.26</v>
      </c>
      <c r="V366" s="14">
        <v>1155.53</v>
      </c>
      <c r="W366" s="14">
        <v>1061.41</v>
      </c>
      <c r="X366" s="14">
        <v>913.58</v>
      </c>
      <c r="Y366" s="14">
        <v>818.57</v>
      </c>
    </row>
    <row r="367" spans="1:25" ht="15.75">
      <c r="A367" s="9">
        <f>'ноябрь 2012 ДЭ'!A367</f>
        <v>41237</v>
      </c>
      <c r="B367" s="14">
        <v>806.32</v>
      </c>
      <c r="C367" s="14">
        <v>791.09</v>
      </c>
      <c r="D367" s="14">
        <v>756.45</v>
      </c>
      <c r="E367" s="14">
        <v>717.34</v>
      </c>
      <c r="F367" s="14">
        <v>710.23</v>
      </c>
      <c r="G367" s="14">
        <v>668.91</v>
      </c>
      <c r="H367" s="14">
        <v>741.89</v>
      </c>
      <c r="I367" s="14">
        <v>839.79</v>
      </c>
      <c r="J367" s="14">
        <v>925.94</v>
      </c>
      <c r="K367" s="14">
        <v>1023.75</v>
      </c>
      <c r="L367" s="14">
        <v>1073.35</v>
      </c>
      <c r="M367" s="14">
        <v>1072.52</v>
      </c>
      <c r="N367" s="14">
        <v>1036.77</v>
      </c>
      <c r="O367" s="14">
        <v>1029.9</v>
      </c>
      <c r="P367" s="14">
        <v>1031.15</v>
      </c>
      <c r="Q367" s="14">
        <v>1007.43</v>
      </c>
      <c r="R367" s="14">
        <v>1053.52</v>
      </c>
      <c r="S367" s="14">
        <v>1174.2</v>
      </c>
      <c r="T367" s="14">
        <v>1252.14</v>
      </c>
      <c r="U367" s="14">
        <v>1213.1</v>
      </c>
      <c r="V367" s="14">
        <v>1155.62</v>
      </c>
      <c r="W367" s="14">
        <v>1093.29</v>
      </c>
      <c r="X367" s="14">
        <v>996.56</v>
      </c>
      <c r="Y367" s="14">
        <v>847.75</v>
      </c>
    </row>
    <row r="368" spans="1:25" ht="15.75">
      <c r="A368" s="9">
        <f>'ноябрь 2012 ДЭ'!A368</f>
        <v>41238</v>
      </c>
      <c r="B368" s="14">
        <v>754.07</v>
      </c>
      <c r="C368" s="14">
        <v>667.07</v>
      </c>
      <c r="D368" s="14">
        <v>616.79</v>
      </c>
      <c r="E368" s="14">
        <v>588.61</v>
      </c>
      <c r="F368" s="14">
        <v>587.14</v>
      </c>
      <c r="G368" s="14">
        <v>584.09</v>
      </c>
      <c r="H368" s="14">
        <v>61.38</v>
      </c>
      <c r="I368" s="14">
        <v>658.25</v>
      </c>
      <c r="J368" s="14">
        <v>803.95</v>
      </c>
      <c r="K368" s="14">
        <v>854.08</v>
      </c>
      <c r="L368" s="14">
        <v>911.56</v>
      </c>
      <c r="M368" s="14">
        <v>929.93</v>
      </c>
      <c r="N368" s="14">
        <v>922.31</v>
      </c>
      <c r="O368" s="14">
        <v>928.19</v>
      </c>
      <c r="P368" s="14">
        <v>934.7</v>
      </c>
      <c r="Q368" s="14">
        <v>934.9</v>
      </c>
      <c r="R368" s="14">
        <v>1042.57</v>
      </c>
      <c r="S368" s="14">
        <v>1085.86</v>
      </c>
      <c r="T368" s="14">
        <v>1176.38</v>
      </c>
      <c r="U368" s="14">
        <v>1172.15</v>
      </c>
      <c r="V368" s="14">
        <v>1114.04</v>
      </c>
      <c r="W368" s="14">
        <v>1075.95</v>
      </c>
      <c r="X368" s="14">
        <v>926.78</v>
      </c>
      <c r="Y368" s="14">
        <v>815.51</v>
      </c>
    </row>
    <row r="369" spans="1:25" ht="15.75">
      <c r="A369" s="9">
        <f>'ноябрь 2012 ДЭ'!A369</f>
        <v>41239</v>
      </c>
      <c r="B369" s="14">
        <v>618.44</v>
      </c>
      <c r="C369" s="14">
        <v>602.73</v>
      </c>
      <c r="D369" s="14">
        <v>593.77</v>
      </c>
      <c r="E369" s="14">
        <v>592.41</v>
      </c>
      <c r="F369" s="14">
        <v>596.04</v>
      </c>
      <c r="G369" s="14">
        <v>599.68</v>
      </c>
      <c r="H369" s="14">
        <v>695.51</v>
      </c>
      <c r="I369" s="14">
        <v>932.46</v>
      </c>
      <c r="J369" s="14">
        <v>1117.58</v>
      </c>
      <c r="K369" s="14">
        <v>1168.86</v>
      </c>
      <c r="L369" s="14">
        <v>1204.96</v>
      </c>
      <c r="M369" s="14">
        <v>981.28</v>
      </c>
      <c r="N369" s="14">
        <v>1150.17</v>
      </c>
      <c r="O369" s="14">
        <v>1161.35</v>
      </c>
      <c r="P369" s="14">
        <v>1158.29</v>
      </c>
      <c r="Q369" s="14">
        <v>1151.55</v>
      </c>
      <c r="R369" s="14">
        <v>1150.71</v>
      </c>
      <c r="S369" s="14">
        <v>1154.32</v>
      </c>
      <c r="T369" s="14">
        <v>1178.32</v>
      </c>
      <c r="U369" s="14">
        <v>1192.8</v>
      </c>
      <c r="V369" s="14">
        <v>1157.89</v>
      </c>
      <c r="W369" s="14">
        <v>1066.57</v>
      </c>
      <c r="X369" s="14">
        <v>976.12</v>
      </c>
      <c r="Y369" s="14">
        <v>803.06</v>
      </c>
    </row>
    <row r="370" spans="1:25" ht="15.75">
      <c r="A370" s="9">
        <f>'ноябрь 2012 ДЭ'!A370</f>
        <v>41240</v>
      </c>
      <c r="B370" s="14">
        <v>664.57</v>
      </c>
      <c r="C370" s="14">
        <v>625.53</v>
      </c>
      <c r="D370" s="14">
        <v>615.89</v>
      </c>
      <c r="E370" s="14">
        <v>609.67</v>
      </c>
      <c r="F370" s="14">
        <v>613.96</v>
      </c>
      <c r="G370" s="14">
        <v>617.07</v>
      </c>
      <c r="H370" s="14">
        <v>746.28</v>
      </c>
      <c r="I370" s="14">
        <v>959.94</v>
      </c>
      <c r="J370" s="14">
        <v>1149.74</v>
      </c>
      <c r="K370" s="14">
        <v>1176.63</v>
      </c>
      <c r="L370" s="14">
        <v>1167.56</v>
      </c>
      <c r="M370" s="14">
        <v>1185.98</v>
      </c>
      <c r="N370" s="14">
        <v>1149.89</v>
      </c>
      <c r="O370" s="14">
        <v>1153.63</v>
      </c>
      <c r="P370" s="14">
        <v>1143.41</v>
      </c>
      <c r="Q370" s="14">
        <v>1129.9</v>
      </c>
      <c r="R370" s="14">
        <v>1136.34</v>
      </c>
      <c r="S370" s="14">
        <v>1143.03</v>
      </c>
      <c r="T370" s="14">
        <v>1167.92</v>
      </c>
      <c r="U370" s="14">
        <v>1160.23</v>
      </c>
      <c r="V370" s="14">
        <v>1148.9</v>
      </c>
      <c r="W370" s="14">
        <v>1064.15</v>
      </c>
      <c r="X370" s="14">
        <v>954.69</v>
      </c>
      <c r="Y370" s="14">
        <v>786.1</v>
      </c>
    </row>
    <row r="371" spans="1:25" ht="15.75">
      <c r="A371" s="9">
        <f>'ноябрь 2012 ДЭ'!A371</f>
        <v>41241</v>
      </c>
      <c r="B371" s="14">
        <v>634.81</v>
      </c>
      <c r="C371" s="14">
        <v>611.82</v>
      </c>
      <c r="D371" s="14">
        <v>603.94</v>
      </c>
      <c r="E371" s="14">
        <v>600.15</v>
      </c>
      <c r="F371" s="14">
        <v>601.23</v>
      </c>
      <c r="G371" s="14">
        <v>608.72</v>
      </c>
      <c r="H371" s="14">
        <v>772.12</v>
      </c>
      <c r="I371" s="14">
        <v>984.81</v>
      </c>
      <c r="J371" s="14">
        <v>1153.62</v>
      </c>
      <c r="K371" s="14">
        <v>1187.87</v>
      </c>
      <c r="L371" s="14">
        <v>1204.4</v>
      </c>
      <c r="M371" s="14">
        <v>1195.98</v>
      </c>
      <c r="N371" s="14">
        <v>1163.86</v>
      </c>
      <c r="O371" s="14">
        <v>1169.99</v>
      </c>
      <c r="P371" s="14">
        <v>1168.3</v>
      </c>
      <c r="Q371" s="14">
        <v>1158.79</v>
      </c>
      <c r="R371" s="14">
        <v>1166.47</v>
      </c>
      <c r="S371" s="14">
        <v>1167.98</v>
      </c>
      <c r="T371" s="14">
        <v>1197.63</v>
      </c>
      <c r="U371" s="14">
        <v>1197.76</v>
      </c>
      <c r="V371" s="14">
        <v>1151.51</v>
      </c>
      <c r="W371" s="14">
        <v>1058.62</v>
      </c>
      <c r="X371" s="14">
        <v>979.39</v>
      </c>
      <c r="Y371" s="14">
        <v>781.41</v>
      </c>
    </row>
    <row r="372" spans="1:25" ht="15.75">
      <c r="A372" s="9">
        <f>'ноябрь 2012 ДЭ'!A372</f>
        <v>41242</v>
      </c>
      <c r="B372" s="14">
        <v>633.3</v>
      </c>
      <c r="C372" s="14">
        <v>619.36</v>
      </c>
      <c r="D372" s="14">
        <v>607.59</v>
      </c>
      <c r="E372" s="14">
        <v>610.35</v>
      </c>
      <c r="F372" s="14">
        <v>616.98</v>
      </c>
      <c r="G372" s="14">
        <v>624.12</v>
      </c>
      <c r="H372" s="14">
        <v>646.18</v>
      </c>
      <c r="I372" s="14">
        <v>950.61</v>
      </c>
      <c r="J372" s="14">
        <v>1087.45</v>
      </c>
      <c r="K372" s="14">
        <v>1154.01</v>
      </c>
      <c r="L372" s="14">
        <v>1171.55</v>
      </c>
      <c r="M372" s="14">
        <v>1156.27</v>
      </c>
      <c r="N372" s="14">
        <v>1127.55</v>
      </c>
      <c r="O372" s="14">
        <v>1139.27</v>
      </c>
      <c r="P372" s="14">
        <v>1131.51</v>
      </c>
      <c r="Q372" s="14">
        <v>1121.85</v>
      </c>
      <c r="R372" s="14">
        <v>1152.03</v>
      </c>
      <c r="S372" s="14">
        <v>1139.96</v>
      </c>
      <c r="T372" s="14">
        <v>1175.48</v>
      </c>
      <c r="U372" s="14">
        <v>1182.6</v>
      </c>
      <c r="V372" s="14">
        <v>1117.4</v>
      </c>
      <c r="W372" s="14">
        <v>1055</v>
      </c>
      <c r="X372" s="14">
        <v>932.85</v>
      </c>
      <c r="Y372" s="14">
        <v>757.96</v>
      </c>
    </row>
    <row r="373" spans="1:25" ht="15.75">
      <c r="A373" s="9">
        <f>'ноябрь 2012 ДЭ'!A373</f>
        <v>41243</v>
      </c>
      <c r="B373" s="14">
        <v>622.14</v>
      </c>
      <c r="C373" s="14">
        <v>610.94</v>
      </c>
      <c r="D373" s="14">
        <v>606.42</v>
      </c>
      <c r="E373" s="14">
        <v>600.59</v>
      </c>
      <c r="F373" s="14">
        <v>606.71</v>
      </c>
      <c r="G373" s="14">
        <v>613.48</v>
      </c>
      <c r="H373" s="14">
        <v>715.58</v>
      </c>
      <c r="I373" s="14">
        <v>954.51</v>
      </c>
      <c r="J373" s="14">
        <v>1098.82</v>
      </c>
      <c r="K373" s="14">
        <v>1149.1</v>
      </c>
      <c r="L373" s="14">
        <v>1161.62</v>
      </c>
      <c r="M373" s="14">
        <v>1158.59</v>
      </c>
      <c r="N373" s="14">
        <v>1131.97</v>
      </c>
      <c r="O373" s="14">
        <v>1140.12</v>
      </c>
      <c r="P373" s="14">
        <v>1128.83</v>
      </c>
      <c r="Q373" s="14">
        <v>1120.42</v>
      </c>
      <c r="R373" s="14">
        <v>1127.2</v>
      </c>
      <c r="S373" s="14">
        <v>1129.01</v>
      </c>
      <c r="T373" s="14">
        <v>1164.73</v>
      </c>
      <c r="U373" s="14">
        <v>1168.24</v>
      </c>
      <c r="V373" s="14">
        <v>1104.75</v>
      </c>
      <c r="W373" s="14">
        <v>1049.74</v>
      </c>
      <c r="X373" s="14">
        <v>931.45</v>
      </c>
      <c r="Y373" s="14">
        <v>772.13</v>
      </c>
    </row>
    <row r="374" spans="1:25" ht="12.75">
      <c r="A374" s="10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5.75" customHeight="1">
      <c r="A375" s="68" t="s">
        <v>13</v>
      </c>
      <c r="B375" s="68" t="s">
        <v>46</v>
      </c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</row>
    <row r="376" spans="1:25" ht="31.5">
      <c r="A376" s="68"/>
      <c r="B376" s="6" t="s">
        <v>14</v>
      </c>
      <c r="C376" s="6" t="s">
        <v>15</v>
      </c>
      <c r="D376" s="6" t="s">
        <v>16</v>
      </c>
      <c r="E376" s="6" t="s">
        <v>17</v>
      </c>
      <c r="F376" s="6" t="s">
        <v>18</v>
      </c>
      <c r="G376" s="6" t="s">
        <v>19</v>
      </c>
      <c r="H376" s="6" t="s">
        <v>20</v>
      </c>
      <c r="I376" s="6" t="s">
        <v>21</v>
      </c>
      <c r="J376" s="6" t="s">
        <v>22</v>
      </c>
      <c r="K376" s="6" t="s">
        <v>23</v>
      </c>
      <c r="L376" s="6" t="s">
        <v>24</v>
      </c>
      <c r="M376" s="6" t="s">
        <v>25</v>
      </c>
      <c r="N376" s="6" t="s">
        <v>26</v>
      </c>
      <c r="O376" s="6" t="s">
        <v>27</v>
      </c>
      <c r="P376" s="6" t="s">
        <v>28</v>
      </c>
      <c r="Q376" s="6" t="s">
        <v>29</v>
      </c>
      <c r="R376" s="6" t="s">
        <v>30</v>
      </c>
      <c r="S376" s="6" t="s">
        <v>31</v>
      </c>
      <c r="T376" s="6" t="s">
        <v>32</v>
      </c>
      <c r="U376" s="6" t="s">
        <v>33</v>
      </c>
      <c r="V376" s="6" t="s">
        <v>34</v>
      </c>
      <c r="W376" s="6" t="s">
        <v>35</v>
      </c>
      <c r="X376" s="6" t="s">
        <v>36</v>
      </c>
      <c r="Y376" s="6" t="s">
        <v>37</v>
      </c>
    </row>
    <row r="377" spans="1:25" ht="15.75">
      <c r="A377" s="9">
        <f>'ноябрь 2012 ДЭ'!A377</f>
        <v>41214</v>
      </c>
      <c r="B377" s="14">
        <f aca="true" t="shared" si="210" ref="B377:Y377">B344</f>
        <v>802.32</v>
      </c>
      <c r="C377" s="14">
        <f t="shared" si="210"/>
        <v>731.7</v>
      </c>
      <c r="D377" s="14">
        <f t="shared" si="210"/>
        <v>663.17</v>
      </c>
      <c r="E377" s="14">
        <f t="shared" si="210"/>
        <v>625.55</v>
      </c>
      <c r="F377" s="14">
        <f t="shared" si="210"/>
        <v>656.74</v>
      </c>
      <c r="G377" s="14">
        <f t="shared" si="210"/>
        <v>761.19</v>
      </c>
      <c r="H377" s="14">
        <f t="shared" si="210"/>
        <v>807.8</v>
      </c>
      <c r="I377" s="14">
        <f t="shared" si="210"/>
        <v>1039.58</v>
      </c>
      <c r="J377" s="14">
        <f t="shared" si="210"/>
        <v>1170.97</v>
      </c>
      <c r="K377" s="14">
        <f t="shared" si="210"/>
        <v>1202.64</v>
      </c>
      <c r="L377" s="14">
        <f t="shared" si="210"/>
        <v>1218.23</v>
      </c>
      <c r="M377" s="14">
        <f t="shared" si="210"/>
        <v>1246.72</v>
      </c>
      <c r="N377" s="14">
        <f t="shared" si="210"/>
        <v>1216.22</v>
      </c>
      <c r="O377" s="14">
        <f t="shared" si="210"/>
        <v>1221.37</v>
      </c>
      <c r="P377" s="14">
        <f t="shared" si="210"/>
        <v>1200.27</v>
      </c>
      <c r="Q377" s="14">
        <f t="shared" si="210"/>
        <v>1197.92</v>
      </c>
      <c r="R377" s="14">
        <f t="shared" si="210"/>
        <v>1198</v>
      </c>
      <c r="S377" s="14">
        <f t="shared" si="210"/>
        <v>1197.26</v>
      </c>
      <c r="T377" s="14">
        <f t="shared" si="210"/>
        <v>1266.99</v>
      </c>
      <c r="U377" s="14">
        <f t="shared" si="210"/>
        <v>1265.21</v>
      </c>
      <c r="V377" s="14">
        <f t="shared" si="210"/>
        <v>1267.16</v>
      </c>
      <c r="W377" s="14">
        <f t="shared" si="210"/>
        <v>1250.35</v>
      </c>
      <c r="X377" s="14">
        <f t="shared" si="210"/>
        <v>1179.66</v>
      </c>
      <c r="Y377" s="14">
        <f t="shared" si="210"/>
        <v>939.55</v>
      </c>
    </row>
    <row r="378" spans="1:25" ht="15.75">
      <c r="A378" s="9">
        <f>'ноябрь 2012 ДЭ'!A378</f>
        <v>41215</v>
      </c>
      <c r="B378" s="14">
        <f aca="true" t="shared" si="211" ref="B378:Y378">B345</f>
        <v>847.48</v>
      </c>
      <c r="C378" s="14">
        <f t="shared" si="211"/>
        <v>728.62</v>
      </c>
      <c r="D378" s="14">
        <f t="shared" si="211"/>
        <v>663.5</v>
      </c>
      <c r="E378" s="14">
        <f t="shared" si="211"/>
        <v>675.57</v>
      </c>
      <c r="F378" s="14">
        <f t="shared" si="211"/>
        <v>687.65</v>
      </c>
      <c r="G378" s="14">
        <f t="shared" si="211"/>
        <v>766.82</v>
      </c>
      <c r="H378" s="14">
        <f t="shared" si="211"/>
        <v>879.04</v>
      </c>
      <c r="I378" s="14">
        <f t="shared" si="211"/>
        <v>1077.03</v>
      </c>
      <c r="J378" s="14">
        <f t="shared" si="211"/>
        <v>1236.22</v>
      </c>
      <c r="K378" s="14">
        <f t="shared" si="211"/>
        <v>1341.81</v>
      </c>
      <c r="L378" s="14">
        <f t="shared" si="211"/>
        <v>1403.93</v>
      </c>
      <c r="M378" s="14">
        <f t="shared" si="211"/>
        <v>1425.09</v>
      </c>
      <c r="N378" s="14">
        <f t="shared" si="211"/>
        <v>1414.89</v>
      </c>
      <c r="O378" s="14">
        <f t="shared" si="211"/>
        <v>1415.63</v>
      </c>
      <c r="P378" s="14">
        <f t="shared" si="211"/>
        <v>1371.78</v>
      </c>
      <c r="Q378" s="14">
        <f t="shared" si="211"/>
        <v>1288.77</v>
      </c>
      <c r="R378" s="14">
        <f t="shared" si="211"/>
        <v>1249.31</v>
      </c>
      <c r="S378" s="14">
        <f t="shared" si="211"/>
        <v>1250.82</v>
      </c>
      <c r="T378" s="14">
        <f t="shared" si="211"/>
        <v>1409.98</v>
      </c>
      <c r="U378" s="14">
        <f t="shared" si="211"/>
        <v>1423.76</v>
      </c>
      <c r="V378" s="14">
        <f t="shared" si="211"/>
        <v>1426.11</v>
      </c>
      <c r="W378" s="14">
        <f t="shared" si="211"/>
        <v>1400.64</v>
      </c>
      <c r="X378" s="14">
        <f t="shared" si="211"/>
        <v>1191.39</v>
      </c>
      <c r="Y378" s="14">
        <f t="shared" si="211"/>
        <v>1033.75</v>
      </c>
    </row>
    <row r="379" spans="1:25" ht="15.75">
      <c r="A379" s="9">
        <f>'ноябрь 2012 ДЭ'!A379</f>
        <v>41216</v>
      </c>
      <c r="B379" s="14">
        <f aca="true" t="shared" si="212" ref="B379:Y379">B346</f>
        <v>886.29</v>
      </c>
      <c r="C379" s="14">
        <f t="shared" si="212"/>
        <v>780.53</v>
      </c>
      <c r="D379" s="14">
        <f t="shared" si="212"/>
        <v>758.9</v>
      </c>
      <c r="E379" s="14">
        <f t="shared" si="212"/>
        <v>752.33</v>
      </c>
      <c r="F379" s="14">
        <f t="shared" si="212"/>
        <v>725.78</v>
      </c>
      <c r="G379" s="14">
        <f t="shared" si="212"/>
        <v>771.64</v>
      </c>
      <c r="H379" s="14">
        <f t="shared" si="212"/>
        <v>892.8</v>
      </c>
      <c r="I379" s="14">
        <f t="shared" si="212"/>
        <v>955.89</v>
      </c>
      <c r="J379" s="14">
        <f t="shared" si="212"/>
        <v>1068.57</v>
      </c>
      <c r="K379" s="14">
        <f t="shared" si="212"/>
        <v>1138.27</v>
      </c>
      <c r="L379" s="14">
        <f t="shared" si="212"/>
        <v>1176.59</v>
      </c>
      <c r="M379" s="14">
        <f t="shared" si="212"/>
        <v>1184.53</v>
      </c>
      <c r="N379" s="14">
        <f t="shared" si="212"/>
        <v>1172.09</v>
      </c>
      <c r="O379" s="14">
        <f t="shared" si="212"/>
        <v>1167.86</v>
      </c>
      <c r="P379" s="14">
        <f t="shared" si="212"/>
        <v>1163.94</v>
      </c>
      <c r="Q379" s="14">
        <f t="shared" si="212"/>
        <v>1162.2</v>
      </c>
      <c r="R379" s="14">
        <f t="shared" si="212"/>
        <v>1163.3</v>
      </c>
      <c r="S379" s="14">
        <f t="shared" si="212"/>
        <v>1200.43</v>
      </c>
      <c r="T379" s="14">
        <f t="shared" si="212"/>
        <v>1266.93</v>
      </c>
      <c r="U379" s="14">
        <f t="shared" si="212"/>
        <v>1287.67</v>
      </c>
      <c r="V379" s="14">
        <f t="shared" si="212"/>
        <v>1273.67</v>
      </c>
      <c r="W379" s="14">
        <f t="shared" si="212"/>
        <v>1239.95</v>
      </c>
      <c r="X379" s="14">
        <f t="shared" si="212"/>
        <v>1171.8</v>
      </c>
      <c r="Y379" s="14">
        <f t="shared" si="212"/>
        <v>1079.44</v>
      </c>
    </row>
    <row r="380" spans="1:25" ht="15.75">
      <c r="A380" s="9">
        <f>'ноябрь 2012 ДЭ'!A380</f>
        <v>41217</v>
      </c>
      <c r="B380" s="14">
        <f aca="true" t="shared" si="213" ref="B380:Y380">B347</f>
        <v>989.03</v>
      </c>
      <c r="C380" s="14">
        <f t="shared" si="213"/>
        <v>819.24</v>
      </c>
      <c r="D380" s="14">
        <f t="shared" si="213"/>
        <v>756.98</v>
      </c>
      <c r="E380" s="14">
        <f t="shared" si="213"/>
        <v>746.03</v>
      </c>
      <c r="F380" s="14">
        <f t="shared" si="213"/>
        <v>722.54</v>
      </c>
      <c r="G380" s="14">
        <f t="shared" si="213"/>
        <v>738.33</v>
      </c>
      <c r="H380" s="14">
        <f t="shared" si="213"/>
        <v>824.71</v>
      </c>
      <c r="I380" s="14">
        <f t="shared" si="213"/>
        <v>911.67</v>
      </c>
      <c r="J380" s="14">
        <f t="shared" si="213"/>
        <v>985.54</v>
      </c>
      <c r="K380" s="14">
        <f t="shared" si="213"/>
        <v>1052.34</v>
      </c>
      <c r="L380" s="14">
        <f t="shared" si="213"/>
        <v>1107.37</v>
      </c>
      <c r="M380" s="14">
        <f t="shared" si="213"/>
        <v>1134.85</v>
      </c>
      <c r="N380" s="14">
        <f t="shared" si="213"/>
        <v>1139.67</v>
      </c>
      <c r="O380" s="14">
        <f t="shared" si="213"/>
        <v>1136.36</v>
      </c>
      <c r="P380" s="14">
        <f t="shared" si="213"/>
        <v>1139.2</v>
      </c>
      <c r="Q380" s="14">
        <f t="shared" si="213"/>
        <v>1155.52</v>
      </c>
      <c r="R380" s="14">
        <f t="shared" si="213"/>
        <v>1197.63</v>
      </c>
      <c r="S380" s="14">
        <f t="shared" si="213"/>
        <v>1220.79</v>
      </c>
      <c r="T380" s="14">
        <f t="shared" si="213"/>
        <v>1295.03</v>
      </c>
      <c r="U380" s="14">
        <f t="shared" si="213"/>
        <v>1303.77</v>
      </c>
      <c r="V380" s="14">
        <f t="shared" si="213"/>
        <v>1258.35</v>
      </c>
      <c r="W380" s="14">
        <f t="shared" si="213"/>
        <v>1227.1</v>
      </c>
      <c r="X380" s="14">
        <f t="shared" si="213"/>
        <v>1115.26</v>
      </c>
      <c r="Y380" s="14">
        <f t="shared" si="213"/>
        <v>1025.9</v>
      </c>
    </row>
    <row r="381" spans="1:25" ht="15.75">
      <c r="A381" s="9">
        <f>'ноябрь 2012 ДЭ'!A381</f>
        <v>41218</v>
      </c>
      <c r="B381" s="14">
        <f aca="true" t="shared" si="214" ref="B381:Y381">B348</f>
        <v>919.85</v>
      </c>
      <c r="C381" s="14">
        <f t="shared" si="214"/>
        <v>836.07</v>
      </c>
      <c r="D381" s="14">
        <f t="shared" si="214"/>
        <v>763.83</v>
      </c>
      <c r="E381" s="14">
        <f t="shared" si="214"/>
        <v>725.62</v>
      </c>
      <c r="F381" s="14">
        <f t="shared" si="214"/>
        <v>719.73</v>
      </c>
      <c r="G381" s="14">
        <f t="shared" si="214"/>
        <v>704.53</v>
      </c>
      <c r="H381" s="14">
        <f t="shared" si="214"/>
        <v>732.91</v>
      </c>
      <c r="I381" s="14">
        <f t="shared" si="214"/>
        <v>842.99</v>
      </c>
      <c r="J381" s="14">
        <f t="shared" si="214"/>
        <v>939.81</v>
      </c>
      <c r="K381" s="14">
        <f t="shared" si="214"/>
        <v>1016.31</v>
      </c>
      <c r="L381" s="14">
        <f t="shared" si="214"/>
        <v>1055.76</v>
      </c>
      <c r="M381" s="14">
        <f t="shared" si="214"/>
        <v>1105.56</v>
      </c>
      <c r="N381" s="14">
        <f t="shared" si="214"/>
        <v>1082.23</v>
      </c>
      <c r="O381" s="14">
        <f t="shared" si="214"/>
        <v>1098.69</v>
      </c>
      <c r="P381" s="14">
        <f t="shared" si="214"/>
        <v>1108.96</v>
      </c>
      <c r="Q381" s="14">
        <f t="shared" si="214"/>
        <v>1139.75</v>
      </c>
      <c r="R381" s="14">
        <f t="shared" si="214"/>
        <v>1170.89</v>
      </c>
      <c r="S381" s="14">
        <f t="shared" si="214"/>
        <v>1192.64</v>
      </c>
      <c r="T381" s="14">
        <f t="shared" si="214"/>
        <v>1245.66</v>
      </c>
      <c r="U381" s="14">
        <f t="shared" si="214"/>
        <v>1254.44</v>
      </c>
      <c r="V381" s="14">
        <f t="shared" si="214"/>
        <v>1222.87</v>
      </c>
      <c r="W381" s="14">
        <f t="shared" si="214"/>
        <v>1215.37</v>
      </c>
      <c r="X381" s="14">
        <f t="shared" si="214"/>
        <v>1109.1</v>
      </c>
      <c r="Y381" s="14">
        <f t="shared" si="214"/>
        <v>941.86</v>
      </c>
    </row>
    <row r="382" spans="1:25" ht="15.75">
      <c r="A382" s="9">
        <f>'ноябрь 2012 ДЭ'!A382</f>
        <v>41219</v>
      </c>
      <c r="B382" s="14">
        <f aca="true" t="shared" si="215" ref="B382:Y382">B349</f>
        <v>815.79</v>
      </c>
      <c r="C382" s="14">
        <f t="shared" si="215"/>
        <v>761.73</v>
      </c>
      <c r="D382" s="14">
        <f t="shared" si="215"/>
        <v>707.79</v>
      </c>
      <c r="E382" s="14">
        <f t="shared" si="215"/>
        <v>644.81</v>
      </c>
      <c r="F382" s="14">
        <f t="shared" si="215"/>
        <v>668.05</v>
      </c>
      <c r="G382" s="14">
        <f t="shared" si="215"/>
        <v>708.4</v>
      </c>
      <c r="H382" s="14">
        <f t="shared" si="215"/>
        <v>874.05</v>
      </c>
      <c r="I382" s="14">
        <f t="shared" si="215"/>
        <v>1035.07</v>
      </c>
      <c r="J382" s="14">
        <f t="shared" si="215"/>
        <v>1165.93</v>
      </c>
      <c r="K382" s="14">
        <f t="shared" si="215"/>
        <v>1193.26</v>
      </c>
      <c r="L382" s="14">
        <f t="shared" si="215"/>
        <v>1202.49</v>
      </c>
      <c r="M382" s="14">
        <f t="shared" si="215"/>
        <v>1210.54</v>
      </c>
      <c r="N382" s="14">
        <f t="shared" si="215"/>
        <v>1189.16</v>
      </c>
      <c r="O382" s="14">
        <f t="shared" si="215"/>
        <v>1208.11</v>
      </c>
      <c r="P382" s="14">
        <f t="shared" si="215"/>
        <v>1192.09</v>
      </c>
      <c r="Q382" s="14">
        <f t="shared" si="215"/>
        <v>1189.03</v>
      </c>
      <c r="R382" s="14">
        <f t="shared" si="215"/>
        <v>1188.29</v>
      </c>
      <c r="S382" s="14">
        <f t="shared" si="215"/>
        <v>1195</v>
      </c>
      <c r="T382" s="14">
        <f t="shared" si="215"/>
        <v>1236.82</v>
      </c>
      <c r="U382" s="14">
        <f t="shared" si="215"/>
        <v>1233.21</v>
      </c>
      <c r="V382" s="14">
        <f t="shared" si="215"/>
        <v>1226.43</v>
      </c>
      <c r="W382" s="14">
        <f t="shared" si="215"/>
        <v>1210.27</v>
      </c>
      <c r="X382" s="14">
        <f t="shared" si="215"/>
        <v>1083.2</v>
      </c>
      <c r="Y382" s="14">
        <f t="shared" si="215"/>
        <v>864.88</v>
      </c>
    </row>
    <row r="383" spans="1:25" ht="15.75">
      <c r="A383" s="9">
        <f>'ноябрь 2012 ДЭ'!A383</f>
        <v>41220</v>
      </c>
      <c r="B383" s="14">
        <f aca="true" t="shared" si="216" ref="B383:Y383">B350</f>
        <v>725.94</v>
      </c>
      <c r="C383" s="14">
        <f t="shared" si="216"/>
        <v>697.46</v>
      </c>
      <c r="D383" s="14">
        <f t="shared" si="216"/>
        <v>637.28</v>
      </c>
      <c r="E383" s="14">
        <f t="shared" si="216"/>
        <v>618.15</v>
      </c>
      <c r="F383" s="14">
        <f t="shared" si="216"/>
        <v>537.25</v>
      </c>
      <c r="G383" s="14">
        <f t="shared" si="216"/>
        <v>622.95</v>
      </c>
      <c r="H383" s="14">
        <f t="shared" si="216"/>
        <v>830.04</v>
      </c>
      <c r="I383" s="14">
        <f t="shared" si="216"/>
        <v>1017.59</v>
      </c>
      <c r="J383" s="14">
        <f t="shared" si="216"/>
        <v>1181.17</v>
      </c>
      <c r="K383" s="14">
        <f t="shared" si="216"/>
        <v>1212.58</v>
      </c>
      <c r="L383" s="14">
        <f t="shared" si="216"/>
        <v>1218.52</v>
      </c>
      <c r="M383" s="14">
        <f t="shared" si="216"/>
        <v>1240.37</v>
      </c>
      <c r="N383" s="14">
        <f t="shared" si="216"/>
        <v>1215.03</v>
      </c>
      <c r="O383" s="14">
        <f t="shared" si="216"/>
        <v>1230.14</v>
      </c>
      <c r="P383" s="14">
        <f t="shared" si="216"/>
        <v>1209.48</v>
      </c>
      <c r="Q383" s="14">
        <f t="shared" si="216"/>
        <v>1205.44</v>
      </c>
      <c r="R383" s="14">
        <f t="shared" si="216"/>
        <v>1199.12</v>
      </c>
      <c r="S383" s="14">
        <f t="shared" si="216"/>
        <v>1194.6</v>
      </c>
      <c r="T383" s="14">
        <f t="shared" si="216"/>
        <v>1237.92</v>
      </c>
      <c r="U383" s="14">
        <f t="shared" si="216"/>
        <v>1239.76</v>
      </c>
      <c r="V383" s="14">
        <f t="shared" si="216"/>
        <v>1242.16</v>
      </c>
      <c r="W383" s="14">
        <f t="shared" si="216"/>
        <v>1201.12</v>
      </c>
      <c r="X383" s="14">
        <f t="shared" si="216"/>
        <v>1072.56</v>
      </c>
      <c r="Y383" s="14">
        <f t="shared" si="216"/>
        <v>876.02</v>
      </c>
    </row>
    <row r="384" spans="1:25" ht="15.75">
      <c r="A384" s="9">
        <f>'ноябрь 2012 ДЭ'!A384</f>
        <v>41221</v>
      </c>
      <c r="B384" s="14">
        <f aca="true" t="shared" si="217" ref="B384:Y384">B351</f>
        <v>712.33</v>
      </c>
      <c r="C384" s="14">
        <f t="shared" si="217"/>
        <v>686.42</v>
      </c>
      <c r="D384" s="14">
        <f t="shared" si="217"/>
        <v>638.29</v>
      </c>
      <c r="E384" s="14">
        <f t="shared" si="217"/>
        <v>55.99</v>
      </c>
      <c r="F384" s="14">
        <f t="shared" si="217"/>
        <v>518.41</v>
      </c>
      <c r="G384" s="14">
        <f t="shared" si="217"/>
        <v>519.19</v>
      </c>
      <c r="H384" s="14">
        <f t="shared" si="217"/>
        <v>807.71</v>
      </c>
      <c r="I384" s="14">
        <f t="shared" si="217"/>
        <v>1037.63</v>
      </c>
      <c r="J384" s="14">
        <f t="shared" si="217"/>
        <v>1162.56</v>
      </c>
      <c r="K384" s="14">
        <f t="shared" si="217"/>
        <v>1187.25</v>
      </c>
      <c r="L384" s="14">
        <f t="shared" si="217"/>
        <v>1191.12</v>
      </c>
      <c r="M384" s="14">
        <f t="shared" si="217"/>
        <v>1210.09</v>
      </c>
      <c r="N384" s="14">
        <f t="shared" si="217"/>
        <v>1199.38</v>
      </c>
      <c r="O384" s="14">
        <f t="shared" si="217"/>
        <v>1199.49</v>
      </c>
      <c r="P384" s="14">
        <f t="shared" si="217"/>
        <v>1188.36</v>
      </c>
      <c r="Q384" s="14">
        <f t="shared" si="217"/>
        <v>1182.18</v>
      </c>
      <c r="R384" s="14">
        <f t="shared" si="217"/>
        <v>1178.58</v>
      </c>
      <c r="S384" s="14">
        <f t="shared" si="217"/>
        <v>1182.43</v>
      </c>
      <c r="T384" s="14">
        <f t="shared" si="217"/>
        <v>1227.63</v>
      </c>
      <c r="U384" s="14">
        <f t="shared" si="217"/>
        <v>1210.7</v>
      </c>
      <c r="V384" s="14">
        <f t="shared" si="217"/>
        <v>1199.66</v>
      </c>
      <c r="W384" s="14">
        <f t="shared" si="217"/>
        <v>1187.32</v>
      </c>
      <c r="X384" s="14">
        <f t="shared" si="217"/>
        <v>1080.72</v>
      </c>
      <c r="Y384" s="14">
        <f t="shared" si="217"/>
        <v>902.34</v>
      </c>
    </row>
    <row r="385" spans="1:25" ht="15.75">
      <c r="A385" s="9">
        <f>'ноябрь 2012 ДЭ'!A385</f>
        <v>41222</v>
      </c>
      <c r="B385" s="14">
        <f aca="true" t="shared" si="218" ref="B385:Y385">B352</f>
        <v>754.97</v>
      </c>
      <c r="C385" s="14">
        <f t="shared" si="218"/>
        <v>668.5</v>
      </c>
      <c r="D385" s="14">
        <f t="shared" si="218"/>
        <v>625.77</v>
      </c>
      <c r="E385" s="14">
        <f t="shared" si="218"/>
        <v>55.99</v>
      </c>
      <c r="F385" s="14">
        <f t="shared" si="218"/>
        <v>232.42</v>
      </c>
      <c r="G385" s="14">
        <f t="shared" si="218"/>
        <v>605.24</v>
      </c>
      <c r="H385" s="14">
        <f t="shared" si="218"/>
        <v>829.1</v>
      </c>
      <c r="I385" s="14">
        <f t="shared" si="218"/>
        <v>1048.29</v>
      </c>
      <c r="J385" s="14">
        <f t="shared" si="218"/>
        <v>1192.47</v>
      </c>
      <c r="K385" s="14">
        <f t="shared" si="218"/>
        <v>1250.64</v>
      </c>
      <c r="L385" s="14">
        <f t="shared" si="218"/>
        <v>1255.49</v>
      </c>
      <c r="M385" s="14">
        <f t="shared" si="218"/>
        <v>1271.01</v>
      </c>
      <c r="N385" s="14">
        <f t="shared" si="218"/>
        <v>1243.55</v>
      </c>
      <c r="O385" s="14">
        <f t="shared" si="218"/>
        <v>1252.96</v>
      </c>
      <c r="P385" s="14">
        <f t="shared" si="218"/>
        <v>1251.74</v>
      </c>
      <c r="Q385" s="14">
        <f t="shared" si="218"/>
        <v>1239.35</v>
      </c>
      <c r="R385" s="14">
        <f t="shared" si="218"/>
        <v>1228.68</v>
      </c>
      <c r="S385" s="14">
        <f t="shared" si="218"/>
        <v>1231.5</v>
      </c>
      <c r="T385" s="14">
        <f t="shared" si="218"/>
        <v>1282.9</v>
      </c>
      <c r="U385" s="14">
        <f t="shared" si="218"/>
        <v>1296.24</v>
      </c>
      <c r="V385" s="14">
        <f t="shared" si="218"/>
        <v>1261.36</v>
      </c>
      <c r="W385" s="14">
        <f t="shared" si="218"/>
        <v>1219.64</v>
      </c>
      <c r="X385" s="14">
        <f t="shared" si="218"/>
        <v>1138.72</v>
      </c>
      <c r="Y385" s="14">
        <f t="shared" si="218"/>
        <v>979.5</v>
      </c>
    </row>
    <row r="386" spans="1:25" ht="15.75">
      <c r="A386" s="9">
        <f>'ноябрь 2012 ДЭ'!A386</f>
        <v>41223</v>
      </c>
      <c r="B386" s="14">
        <f aca="true" t="shared" si="219" ref="B386:Y386">B353</f>
        <v>783.52</v>
      </c>
      <c r="C386" s="14">
        <f t="shared" si="219"/>
        <v>715.83</v>
      </c>
      <c r="D386" s="14">
        <f t="shared" si="219"/>
        <v>660.97</v>
      </c>
      <c r="E386" s="14">
        <f t="shared" si="219"/>
        <v>643.62</v>
      </c>
      <c r="F386" s="14">
        <f t="shared" si="219"/>
        <v>638.8</v>
      </c>
      <c r="G386" s="14">
        <f t="shared" si="219"/>
        <v>656.95</v>
      </c>
      <c r="H386" s="14">
        <f t="shared" si="219"/>
        <v>724.04</v>
      </c>
      <c r="I386" s="14">
        <f t="shared" si="219"/>
        <v>805.41</v>
      </c>
      <c r="J386" s="14">
        <f t="shared" si="219"/>
        <v>967.99</v>
      </c>
      <c r="K386" s="14">
        <f t="shared" si="219"/>
        <v>1038.54</v>
      </c>
      <c r="L386" s="14">
        <f t="shared" si="219"/>
        <v>1072.85</v>
      </c>
      <c r="M386" s="14">
        <f t="shared" si="219"/>
        <v>1078.82</v>
      </c>
      <c r="N386" s="14">
        <f t="shared" si="219"/>
        <v>1078.55</v>
      </c>
      <c r="O386" s="14">
        <f t="shared" si="219"/>
        <v>1077.76</v>
      </c>
      <c r="P386" s="14">
        <f t="shared" si="219"/>
        <v>1069.06</v>
      </c>
      <c r="Q386" s="14">
        <f t="shared" si="219"/>
        <v>1066.3</v>
      </c>
      <c r="R386" s="14">
        <f t="shared" si="219"/>
        <v>1060.11</v>
      </c>
      <c r="S386" s="14">
        <f t="shared" si="219"/>
        <v>1107.41</v>
      </c>
      <c r="T386" s="14">
        <f t="shared" si="219"/>
        <v>1183.5</v>
      </c>
      <c r="U386" s="14">
        <f t="shared" si="219"/>
        <v>1178</v>
      </c>
      <c r="V386" s="14">
        <f t="shared" si="219"/>
        <v>1143.78</v>
      </c>
      <c r="W386" s="14">
        <f t="shared" si="219"/>
        <v>1092.09</v>
      </c>
      <c r="X386" s="14">
        <f t="shared" si="219"/>
        <v>1025.38</v>
      </c>
      <c r="Y386" s="14">
        <f t="shared" si="219"/>
        <v>836.63</v>
      </c>
    </row>
    <row r="387" spans="1:25" ht="15.75">
      <c r="A387" s="9">
        <f>'ноябрь 2012 ДЭ'!A387</f>
        <v>41224</v>
      </c>
      <c r="B387" s="14">
        <f aca="true" t="shared" si="220" ref="B387:Y387">B354</f>
        <v>715.96</v>
      </c>
      <c r="C387" s="14">
        <f t="shared" si="220"/>
        <v>658.73</v>
      </c>
      <c r="D387" s="14">
        <f t="shared" si="220"/>
        <v>629.02</v>
      </c>
      <c r="E387" s="14">
        <f t="shared" si="220"/>
        <v>550.67</v>
      </c>
      <c r="F387" s="14">
        <f t="shared" si="220"/>
        <v>540.99</v>
      </c>
      <c r="G387" s="14">
        <f t="shared" si="220"/>
        <v>611.03</v>
      </c>
      <c r="H387" s="14">
        <f t="shared" si="220"/>
        <v>104.71</v>
      </c>
      <c r="I387" s="14">
        <f t="shared" si="220"/>
        <v>646.78</v>
      </c>
      <c r="J387" s="14">
        <f t="shared" si="220"/>
        <v>795.58</v>
      </c>
      <c r="K387" s="14">
        <f t="shared" si="220"/>
        <v>927.46</v>
      </c>
      <c r="L387" s="14">
        <f t="shared" si="220"/>
        <v>996.96</v>
      </c>
      <c r="M387" s="14">
        <f t="shared" si="220"/>
        <v>1009.16</v>
      </c>
      <c r="N387" s="14">
        <f t="shared" si="220"/>
        <v>1009.49</v>
      </c>
      <c r="O387" s="14">
        <f t="shared" si="220"/>
        <v>1009.2</v>
      </c>
      <c r="P387" s="14">
        <f t="shared" si="220"/>
        <v>1008.7</v>
      </c>
      <c r="Q387" s="14">
        <f t="shared" si="220"/>
        <v>1009.79</v>
      </c>
      <c r="R387" s="14">
        <f t="shared" si="220"/>
        <v>1019.32</v>
      </c>
      <c r="S387" s="14">
        <f t="shared" si="220"/>
        <v>1043</v>
      </c>
      <c r="T387" s="14">
        <f t="shared" si="220"/>
        <v>1137.97</v>
      </c>
      <c r="U387" s="14">
        <f t="shared" si="220"/>
        <v>1152.22</v>
      </c>
      <c r="V387" s="14">
        <f t="shared" si="220"/>
        <v>1132.73</v>
      </c>
      <c r="W387" s="14">
        <f t="shared" si="220"/>
        <v>1057.94</v>
      </c>
      <c r="X387" s="14">
        <f t="shared" si="220"/>
        <v>1016.12</v>
      </c>
      <c r="Y387" s="14">
        <f t="shared" si="220"/>
        <v>808.07</v>
      </c>
    </row>
    <row r="388" spans="1:25" ht="15.75">
      <c r="A388" s="9">
        <f>'ноябрь 2012 ДЭ'!A388</f>
        <v>41225</v>
      </c>
      <c r="B388" s="14">
        <f aca="true" t="shared" si="221" ref="B388:Y388">B355</f>
        <v>721.88</v>
      </c>
      <c r="C388" s="14">
        <f t="shared" si="221"/>
        <v>631.61</v>
      </c>
      <c r="D388" s="14">
        <f t="shared" si="221"/>
        <v>593.84</v>
      </c>
      <c r="E388" s="14">
        <f t="shared" si="221"/>
        <v>587.8</v>
      </c>
      <c r="F388" s="14">
        <f t="shared" si="221"/>
        <v>616.37</v>
      </c>
      <c r="G388" s="14">
        <f t="shared" si="221"/>
        <v>713.27</v>
      </c>
      <c r="H388" s="14">
        <f t="shared" si="221"/>
        <v>860.89</v>
      </c>
      <c r="I388" s="14">
        <f t="shared" si="221"/>
        <v>1031.92</v>
      </c>
      <c r="J388" s="14">
        <f t="shared" si="221"/>
        <v>1163.76</v>
      </c>
      <c r="K388" s="14">
        <f t="shared" si="221"/>
        <v>1186.25</v>
      </c>
      <c r="L388" s="14">
        <f t="shared" si="221"/>
        <v>1199.65</v>
      </c>
      <c r="M388" s="14">
        <f t="shared" si="221"/>
        <v>1210.97</v>
      </c>
      <c r="N388" s="14">
        <f t="shared" si="221"/>
        <v>1179.95</v>
      </c>
      <c r="O388" s="14">
        <f t="shared" si="221"/>
        <v>1190.16</v>
      </c>
      <c r="P388" s="14">
        <f t="shared" si="221"/>
        <v>1181.67</v>
      </c>
      <c r="Q388" s="14">
        <f t="shared" si="221"/>
        <v>1172.4</v>
      </c>
      <c r="R388" s="14">
        <f t="shared" si="221"/>
        <v>1164.6</v>
      </c>
      <c r="S388" s="14">
        <f t="shared" si="221"/>
        <v>1167.31</v>
      </c>
      <c r="T388" s="14">
        <f t="shared" si="221"/>
        <v>1223.32</v>
      </c>
      <c r="U388" s="14">
        <f t="shared" si="221"/>
        <v>1224.64</v>
      </c>
      <c r="V388" s="14">
        <f t="shared" si="221"/>
        <v>1204.74</v>
      </c>
      <c r="W388" s="14">
        <f t="shared" si="221"/>
        <v>1187.91</v>
      </c>
      <c r="X388" s="14">
        <f t="shared" si="221"/>
        <v>1082.72</v>
      </c>
      <c r="Y388" s="14">
        <f t="shared" si="221"/>
        <v>924.97</v>
      </c>
    </row>
    <row r="389" spans="1:25" ht="15.75">
      <c r="A389" s="9">
        <f>'ноябрь 2012 ДЭ'!A389</f>
        <v>41226</v>
      </c>
      <c r="B389" s="14">
        <f aca="true" t="shared" si="222" ref="B389:Y389">B356</f>
        <v>772.15</v>
      </c>
      <c r="C389" s="14">
        <f t="shared" si="222"/>
        <v>698.91</v>
      </c>
      <c r="D389" s="14">
        <f t="shared" si="222"/>
        <v>641.5</v>
      </c>
      <c r="E389" s="14">
        <f t="shared" si="222"/>
        <v>646.7</v>
      </c>
      <c r="F389" s="14">
        <f t="shared" si="222"/>
        <v>667.99</v>
      </c>
      <c r="G389" s="14">
        <f t="shared" si="222"/>
        <v>791.56</v>
      </c>
      <c r="H389" s="14">
        <f t="shared" si="222"/>
        <v>904.64</v>
      </c>
      <c r="I389" s="14">
        <f t="shared" si="222"/>
        <v>1087.82</v>
      </c>
      <c r="J389" s="14">
        <f t="shared" si="222"/>
        <v>1199.36</v>
      </c>
      <c r="K389" s="14">
        <f t="shared" si="222"/>
        <v>1259.49</v>
      </c>
      <c r="L389" s="14">
        <f t="shared" si="222"/>
        <v>1268.6</v>
      </c>
      <c r="M389" s="14">
        <f t="shared" si="222"/>
        <v>1301.13</v>
      </c>
      <c r="N389" s="14">
        <f t="shared" si="222"/>
        <v>1245.22</v>
      </c>
      <c r="O389" s="14">
        <f t="shared" si="222"/>
        <v>1255.83</v>
      </c>
      <c r="P389" s="14">
        <f t="shared" si="222"/>
        <v>1232.81</v>
      </c>
      <c r="Q389" s="14">
        <f t="shared" si="222"/>
        <v>1216.69</v>
      </c>
      <c r="R389" s="14">
        <f t="shared" si="222"/>
        <v>1215.35</v>
      </c>
      <c r="S389" s="14">
        <f t="shared" si="222"/>
        <v>1211.84</v>
      </c>
      <c r="T389" s="14">
        <f t="shared" si="222"/>
        <v>1248.19</v>
      </c>
      <c r="U389" s="14">
        <f t="shared" si="222"/>
        <v>1246.34</v>
      </c>
      <c r="V389" s="14">
        <f t="shared" si="222"/>
        <v>1227.99</v>
      </c>
      <c r="W389" s="14">
        <f t="shared" si="222"/>
        <v>1190.19</v>
      </c>
      <c r="X389" s="14">
        <f t="shared" si="222"/>
        <v>1096.42</v>
      </c>
      <c r="Y389" s="14">
        <f t="shared" si="222"/>
        <v>950.8</v>
      </c>
    </row>
    <row r="390" spans="1:25" ht="15.75">
      <c r="A390" s="9">
        <f>'ноябрь 2012 ДЭ'!A390</f>
        <v>41227</v>
      </c>
      <c r="B390" s="14">
        <f aca="true" t="shared" si="223" ref="B390:Y390">B357</f>
        <v>750.19</v>
      </c>
      <c r="C390" s="14">
        <f t="shared" si="223"/>
        <v>682.91</v>
      </c>
      <c r="D390" s="14">
        <f t="shared" si="223"/>
        <v>614.92</v>
      </c>
      <c r="E390" s="14">
        <f t="shared" si="223"/>
        <v>601.79</v>
      </c>
      <c r="F390" s="14">
        <f t="shared" si="223"/>
        <v>633.56</v>
      </c>
      <c r="G390" s="14">
        <f t="shared" si="223"/>
        <v>750.58</v>
      </c>
      <c r="H390" s="14">
        <f t="shared" si="223"/>
        <v>878.43</v>
      </c>
      <c r="I390" s="14">
        <f t="shared" si="223"/>
        <v>1006.16</v>
      </c>
      <c r="J390" s="14">
        <f t="shared" si="223"/>
        <v>1184.15</v>
      </c>
      <c r="K390" s="14">
        <f t="shared" si="223"/>
        <v>1230.61</v>
      </c>
      <c r="L390" s="14">
        <f t="shared" si="223"/>
        <v>1225.15</v>
      </c>
      <c r="M390" s="14">
        <f t="shared" si="223"/>
        <v>1234.92</v>
      </c>
      <c r="N390" s="14">
        <f t="shared" si="223"/>
        <v>1196.43</v>
      </c>
      <c r="O390" s="14">
        <f t="shared" si="223"/>
        <v>1197.97</v>
      </c>
      <c r="P390" s="14">
        <f t="shared" si="223"/>
        <v>1191.29</v>
      </c>
      <c r="Q390" s="14">
        <f t="shared" si="223"/>
        <v>1181.45</v>
      </c>
      <c r="R390" s="14">
        <f t="shared" si="223"/>
        <v>1177.57</v>
      </c>
      <c r="S390" s="14">
        <f t="shared" si="223"/>
        <v>1175.45</v>
      </c>
      <c r="T390" s="14">
        <f t="shared" si="223"/>
        <v>1207.75</v>
      </c>
      <c r="U390" s="14">
        <f t="shared" si="223"/>
        <v>1208.23</v>
      </c>
      <c r="V390" s="14">
        <f t="shared" si="223"/>
        <v>1168.43</v>
      </c>
      <c r="W390" s="14">
        <f t="shared" si="223"/>
        <v>1112.13</v>
      </c>
      <c r="X390" s="14">
        <f t="shared" si="223"/>
        <v>996.68</v>
      </c>
      <c r="Y390" s="14">
        <f t="shared" si="223"/>
        <v>815.55</v>
      </c>
    </row>
    <row r="391" spans="1:25" ht="15.75">
      <c r="A391" s="9">
        <f>'ноябрь 2012 ДЭ'!A391</f>
        <v>41228</v>
      </c>
      <c r="B391" s="14">
        <f aca="true" t="shared" si="224" ref="B391:Y391">B358</f>
        <v>750.21</v>
      </c>
      <c r="C391" s="14">
        <f t="shared" si="224"/>
        <v>697.47</v>
      </c>
      <c r="D391" s="14">
        <f t="shared" si="224"/>
        <v>632.17</v>
      </c>
      <c r="E391" s="14">
        <f t="shared" si="224"/>
        <v>632.88</v>
      </c>
      <c r="F391" s="14">
        <f t="shared" si="224"/>
        <v>657.87</v>
      </c>
      <c r="G391" s="14">
        <f t="shared" si="224"/>
        <v>757.9</v>
      </c>
      <c r="H391" s="14">
        <f t="shared" si="224"/>
        <v>867.54</v>
      </c>
      <c r="I391" s="14">
        <f t="shared" si="224"/>
        <v>1097.27</v>
      </c>
      <c r="J391" s="14">
        <f t="shared" si="224"/>
        <v>1222.48</v>
      </c>
      <c r="K391" s="14">
        <f t="shared" si="224"/>
        <v>1312.49</v>
      </c>
      <c r="L391" s="14">
        <f t="shared" si="224"/>
        <v>1307.86</v>
      </c>
      <c r="M391" s="14">
        <f t="shared" si="224"/>
        <v>1229.13</v>
      </c>
      <c r="N391" s="14">
        <f t="shared" si="224"/>
        <v>1197.8</v>
      </c>
      <c r="O391" s="14">
        <f t="shared" si="224"/>
        <v>1264.01</v>
      </c>
      <c r="P391" s="14">
        <f t="shared" si="224"/>
        <v>1270.41</v>
      </c>
      <c r="Q391" s="14">
        <f t="shared" si="224"/>
        <v>1255.67</v>
      </c>
      <c r="R391" s="14">
        <f t="shared" si="224"/>
        <v>1241.94</v>
      </c>
      <c r="S391" s="14">
        <f t="shared" si="224"/>
        <v>1237.7</v>
      </c>
      <c r="T391" s="14">
        <f t="shared" si="224"/>
        <v>1328.4</v>
      </c>
      <c r="U391" s="14">
        <f t="shared" si="224"/>
        <v>1330.03</v>
      </c>
      <c r="V391" s="14">
        <f t="shared" si="224"/>
        <v>1215.31</v>
      </c>
      <c r="W391" s="14">
        <f t="shared" si="224"/>
        <v>1154.74</v>
      </c>
      <c r="X391" s="14">
        <f t="shared" si="224"/>
        <v>1040.01</v>
      </c>
      <c r="Y391" s="14">
        <f t="shared" si="224"/>
        <v>905.12</v>
      </c>
    </row>
    <row r="392" spans="1:25" ht="15.75">
      <c r="A392" s="9">
        <f>'ноябрь 2012 ДЭ'!A392</f>
        <v>41229</v>
      </c>
      <c r="B392" s="14">
        <f aca="true" t="shared" si="225" ref="B392:Y392">B359</f>
        <v>758.32</v>
      </c>
      <c r="C392" s="14">
        <f t="shared" si="225"/>
        <v>682.19</v>
      </c>
      <c r="D392" s="14">
        <f t="shared" si="225"/>
        <v>645.79</v>
      </c>
      <c r="E392" s="14">
        <f t="shared" si="225"/>
        <v>630.31</v>
      </c>
      <c r="F392" s="14">
        <f t="shared" si="225"/>
        <v>650.11</v>
      </c>
      <c r="G392" s="14">
        <f t="shared" si="225"/>
        <v>690.29</v>
      </c>
      <c r="H392" s="14">
        <f t="shared" si="225"/>
        <v>837.05</v>
      </c>
      <c r="I392" s="14">
        <f t="shared" si="225"/>
        <v>1037.96</v>
      </c>
      <c r="J392" s="14">
        <f t="shared" si="225"/>
        <v>1185.39</v>
      </c>
      <c r="K392" s="14">
        <f t="shared" si="225"/>
        <v>1213.85</v>
      </c>
      <c r="L392" s="14">
        <f t="shared" si="225"/>
        <v>1218.06</v>
      </c>
      <c r="M392" s="14">
        <f t="shared" si="225"/>
        <v>1234.53</v>
      </c>
      <c r="N392" s="14">
        <f t="shared" si="225"/>
        <v>1201.43</v>
      </c>
      <c r="O392" s="14">
        <f t="shared" si="225"/>
        <v>1212.18</v>
      </c>
      <c r="P392" s="14">
        <f t="shared" si="225"/>
        <v>1202.83</v>
      </c>
      <c r="Q392" s="14">
        <f t="shared" si="225"/>
        <v>1195.13</v>
      </c>
      <c r="R392" s="14">
        <f t="shared" si="225"/>
        <v>1191.34</v>
      </c>
      <c r="S392" s="14">
        <f t="shared" si="225"/>
        <v>1190.75</v>
      </c>
      <c r="T392" s="14">
        <f t="shared" si="225"/>
        <v>1223.13</v>
      </c>
      <c r="U392" s="14">
        <f t="shared" si="225"/>
        <v>1204.5</v>
      </c>
      <c r="V392" s="14">
        <f t="shared" si="225"/>
        <v>1179.82</v>
      </c>
      <c r="W392" s="14">
        <f t="shared" si="225"/>
        <v>1140.59</v>
      </c>
      <c r="X392" s="14">
        <f t="shared" si="225"/>
        <v>990.58</v>
      </c>
      <c r="Y392" s="14">
        <f t="shared" si="225"/>
        <v>893.67</v>
      </c>
    </row>
    <row r="393" spans="1:25" ht="15.75">
      <c r="A393" s="9">
        <f>'ноябрь 2012 ДЭ'!A393</f>
        <v>41230</v>
      </c>
      <c r="B393" s="14">
        <f aca="true" t="shared" si="226" ref="B393:Y393">B360</f>
        <v>869.17</v>
      </c>
      <c r="C393" s="14">
        <f t="shared" si="226"/>
        <v>807.48</v>
      </c>
      <c r="D393" s="14">
        <f t="shared" si="226"/>
        <v>744.01</v>
      </c>
      <c r="E393" s="14">
        <f t="shared" si="226"/>
        <v>666.55</v>
      </c>
      <c r="F393" s="14">
        <f t="shared" si="226"/>
        <v>689.65</v>
      </c>
      <c r="G393" s="14">
        <f t="shared" si="226"/>
        <v>758.09</v>
      </c>
      <c r="H393" s="14">
        <f t="shared" si="226"/>
        <v>793.08</v>
      </c>
      <c r="I393" s="14">
        <f t="shared" si="226"/>
        <v>860.46</v>
      </c>
      <c r="J393" s="14">
        <f t="shared" si="226"/>
        <v>957.37</v>
      </c>
      <c r="K393" s="14">
        <f t="shared" si="226"/>
        <v>1060.89</v>
      </c>
      <c r="L393" s="14">
        <f t="shared" si="226"/>
        <v>1114.46</v>
      </c>
      <c r="M393" s="14">
        <f t="shared" si="226"/>
        <v>1112.57</v>
      </c>
      <c r="N393" s="14">
        <f t="shared" si="226"/>
        <v>1094.13</v>
      </c>
      <c r="O393" s="14">
        <f t="shared" si="226"/>
        <v>1086.64</v>
      </c>
      <c r="P393" s="14">
        <f t="shared" si="226"/>
        <v>1083.16</v>
      </c>
      <c r="Q393" s="14">
        <f t="shared" si="226"/>
        <v>1106.3</v>
      </c>
      <c r="R393" s="14">
        <f t="shared" si="226"/>
        <v>1120.67</v>
      </c>
      <c r="S393" s="14">
        <f t="shared" si="226"/>
        <v>1175.97</v>
      </c>
      <c r="T393" s="14">
        <f t="shared" si="226"/>
        <v>1231.28</v>
      </c>
      <c r="U393" s="14">
        <f t="shared" si="226"/>
        <v>1228.63</v>
      </c>
      <c r="V393" s="14">
        <f t="shared" si="226"/>
        <v>1186.49</v>
      </c>
      <c r="W393" s="14">
        <f t="shared" si="226"/>
        <v>1162.65</v>
      </c>
      <c r="X393" s="14">
        <f t="shared" si="226"/>
        <v>1034.31</v>
      </c>
      <c r="Y393" s="14">
        <f t="shared" si="226"/>
        <v>886.9</v>
      </c>
    </row>
    <row r="394" spans="1:25" ht="15.75">
      <c r="A394" s="9">
        <f>'ноябрь 2012 ДЭ'!A394</f>
        <v>41231</v>
      </c>
      <c r="B394" s="14">
        <f aca="true" t="shared" si="227" ref="B394:Y394">B361</f>
        <v>795.42</v>
      </c>
      <c r="C394" s="14">
        <f t="shared" si="227"/>
        <v>777.95</v>
      </c>
      <c r="D394" s="14">
        <f t="shared" si="227"/>
        <v>690.14</v>
      </c>
      <c r="E394" s="14">
        <f t="shared" si="227"/>
        <v>677.02</v>
      </c>
      <c r="F394" s="14">
        <f t="shared" si="227"/>
        <v>689.7</v>
      </c>
      <c r="G394" s="14">
        <f t="shared" si="227"/>
        <v>699.07</v>
      </c>
      <c r="H394" s="14">
        <f t="shared" si="227"/>
        <v>773.58</v>
      </c>
      <c r="I394" s="14">
        <f t="shared" si="227"/>
        <v>787.35</v>
      </c>
      <c r="J394" s="14">
        <f t="shared" si="227"/>
        <v>832.04</v>
      </c>
      <c r="K394" s="14">
        <f t="shared" si="227"/>
        <v>950.31</v>
      </c>
      <c r="L394" s="14">
        <f t="shared" si="227"/>
        <v>978.8</v>
      </c>
      <c r="M394" s="14">
        <f t="shared" si="227"/>
        <v>983.25</v>
      </c>
      <c r="N394" s="14">
        <f t="shared" si="227"/>
        <v>981.54</v>
      </c>
      <c r="O394" s="14">
        <f t="shared" si="227"/>
        <v>983.21</v>
      </c>
      <c r="P394" s="14">
        <f t="shared" si="227"/>
        <v>985.36</v>
      </c>
      <c r="Q394" s="14">
        <f t="shared" si="227"/>
        <v>996.34</v>
      </c>
      <c r="R394" s="14">
        <f t="shared" si="227"/>
        <v>1063.82</v>
      </c>
      <c r="S394" s="14">
        <f t="shared" si="227"/>
        <v>1130.89</v>
      </c>
      <c r="T394" s="14">
        <f t="shared" si="227"/>
        <v>1212.26</v>
      </c>
      <c r="U394" s="14">
        <f t="shared" si="227"/>
        <v>1197.45</v>
      </c>
      <c r="V394" s="14">
        <f t="shared" si="227"/>
        <v>1158.59</v>
      </c>
      <c r="W394" s="14">
        <f t="shared" si="227"/>
        <v>1103.33</v>
      </c>
      <c r="X394" s="14">
        <f t="shared" si="227"/>
        <v>988.82</v>
      </c>
      <c r="Y394" s="14">
        <f t="shared" si="227"/>
        <v>896.8</v>
      </c>
    </row>
    <row r="395" spans="1:25" ht="15.75">
      <c r="A395" s="9">
        <f>'ноябрь 2012 ДЭ'!A395</f>
        <v>41232</v>
      </c>
      <c r="B395" s="14">
        <f aca="true" t="shared" si="228" ref="B395:Y395">B362</f>
        <v>765.17</v>
      </c>
      <c r="C395" s="14">
        <f t="shared" si="228"/>
        <v>739.73</v>
      </c>
      <c r="D395" s="14">
        <f t="shared" si="228"/>
        <v>675.44</v>
      </c>
      <c r="E395" s="14">
        <f t="shared" si="228"/>
        <v>638.93</v>
      </c>
      <c r="F395" s="14">
        <f t="shared" si="228"/>
        <v>666.15</v>
      </c>
      <c r="G395" s="14">
        <f t="shared" si="228"/>
        <v>693.88</v>
      </c>
      <c r="H395" s="14">
        <f t="shared" si="228"/>
        <v>780.86</v>
      </c>
      <c r="I395" s="14">
        <f t="shared" si="228"/>
        <v>1038.33</v>
      </c>
      <c r="J395" s="14">
        <f t="shared" si="228"/>
        <v>1158.03</v>
      </c>
      <c r="K395" s="14">
        <f t="shared" si="228"/>
        <v>1206.59</v>
      </c>
      <c r="L395" s="14">
        <f t="shared" si="228"/>
        <v>1273.51</v>
      </c>
      <c r="M395" s="14">
        <f t="shared" si="228"/>
        <v>1251.9</v>
      </c>
      <c r="N395" s="14">
        <f t="shared" si="228"/>
        <v>1201.48</v>
      </c>
      <c r="O395" s="14">
        <f t="shared" si="228"/>
        <v>1210.93</v>
      </c>
      <c r="P395" s="14">
        <f t="shared" si="228"/>
        <v>1204.07</v>
      </c>
      <c r="Q395" s="14">
        <f t="shared" si="228"/>
        <v>1195.05</v>
      </c>
      <c r="R395" s="14">
        <f t="shared" si="228"/>
        <v>1195.1</v>
      </c>
      <c r="S395" s="14">
        <f t="shared" si="228"/>
        <v>1200.65</v>
      </c>
      <c r="T395" s="14">
        <f t="shared" si="228"/>
        <v>1234.2</v>
      </c>
      <c r="U395" s="14">
        <f t="shared" si="228"/>
        <v>1239.41</v>
      </c>
      <c r="V395" s="14">
        <f t="shared" si="228"/>
        <v>1182.08</v>
      </c>
      <c r="W395" s="14">
        <f t="shared" si="228"/>
        <v>1149.15</v>
      </c>
      <c r="X395" s="14">
        <f t="shared" si="228"/>
        <v>995.29</v>
      </c>
      <c r="Y395" s="14">
        <f t="shared" si="228"/>
        <v>841.85</v>
      </c>
    </row>
    <row r="396" spans="1:25" ht="15.75">
      <c r="A396" s="9">
        <f>'ноябрь 2012 ДЭ'!A396</f>
        <v>41233</v>
      </c>
      <c r="B396" s="14">
        <f aca="true" t="shared" si="229" ref="B396:Y396">B363</f>
        <v>698.26</v>
      </c>
      <c r="C396" s="14">
        <f t="shared" si="229"/>
        <v>675.26</v>
      </c>
      <c r="D396" s="14">
        <f t="shared" si="229"/>
        <v>663.17</v>
      </c>
      <c r="E396" s="14">
        <f t="shared" si="229"/>
        <v>620.25</v>
      </c>
      <c r="F396" s="14">
        <f t="shared" si="229"/>
        <v>660.17</v>
      </c>
      <c r="G396" s="14">
        <f t="shared" si="229"/>
        <v>674.11</v>
      </c>
      <c r="H396" s="14">
        <f t="shared" si="229"/>
        <v>780.54</v>
      </c>
      <c r="I396" s="14">
        <f t="shared" si="229"/>
        <v>994.23</v>
      </c>
      <c r="J396" s="14">
        <f t="shared" si="229"/>
        <v>1159.96</v>
      </c>
      <c r="K396" s="14">
        <f t="shared" si="229"/>
        <v>1211.2</v>
      </c>
      <c r="L396" s="14">
        <f t="shared" si="229"/>
        <v>1195.92</v>
      </c>
      <c r="M396" s="14">
        <f t="shared" si="229"/>
        <v>1198.63</v>
      </c>
      <c r="N396" s="14">
        <f t="shared" si="229"/>
        <v>1170.95</v>
      </c>
      <c r="O396" s="14">
        <f t="shared" si="229"/>
        <v>1175.86</v>
      </c>
      <c r="P396" s="14">
        <f t="shared" si="229"/>
        <v>1173.4</v>
      </c>
      <c r="Q396" s="14">
        <f t="shared" si="229"/>
        <v>1164.58</v>
      </c>
      <c r="R396" s="14">
        <f t="shared" si="229"/>
        <v>1165.41</v>
      </c>
      <c r="S396" s="14">
        <f t="shared" si="229"/>
        <v>1166.42</v>
      </c>
      <c r="T396" s="14">
        <f t="shared" si="229"/>
        <v>1194.65</v>
      </c>
      <c r="U396" s="14">
        <f t="shared" si="229"/>
        <v>1184.99</v>
      </c>
      <c r="V396" s="14">
        <f t="shared" si="229"/>
        <v>1168.16</v>
      </c>
      <c r="W396" s="14">
        <f t="shared" si="229"/>
        <v>1075.46</v>
      </c>
      <c r="X396" s="14">
        <f t="shared" si="229"/>
        <v>981.36</v>
      </c>
      <c r="Y396" s="14">
        <f t="shared" si="229"/>
        <v>791.41</v>
      </c>
    </row>
    <row r="397" spans="1:25" ht="15.75">
      <c r="A397" s="9">
        <f>'ноябрь 2012 ДЭ'!A397</f>
        <v>41234</v>
      </c>
      <c r="B397" s="14">
        <f aca="true" t="shared" si="230" ref="B397:Y397">B364</f>
        <v>682.33</v>
      </c>
      <c r="C397" s="14">
        <f t="shared" si="230"/>
        <v>663.08</v>
      </c>
      <c r="D397" s="14">
        <f t="shared" si="230"/>
        <v>619.98</v>
      </c>
      <c r="E397" s="14">
        <f t="shared" si="230"/>
        <v>660.5</v>
      </c>
      <c r="F397" s="14">
        <f t="shared" si="230"/>
        <v>657.43</v>
      </c>
      <c r="G397" s="14">
        <f t="shared" si="230"/>
        <v>663.99</v>
      </c>
      <c r="H397" s="14">
        <f t="shared" si="230"/>
        <v>782.81</v>
      </c>
      <c r="I397" s="14">
        <f t="shared" si="230"/>
        <v>1004.18</v>
      </c>
      <c r="J397" s="14">
        <f t="shared" si="230"/>
        <v>1186.73</v>
      </c>
      <c r="K397" s="14">
        <f t="shared" si="230"/>
        <v>1231.56</v>
      </c>
      <c r="L397" s="14">
        <f t="shared" si="230"/>
        <v>1224.51</v>
      </c>
      <c r="M397" s="14">
        <f t="shared" si="230"/>
        <v>1249.52</v>
      </c>
      <c r="N397" s="14">
        <f t="shared" si="230"/>
        <v>1195.35</v>
      </c>
      <c r="O397" s="14">
        <f t="shared" si="230"/>
        <v>1207.47</v>
      </c>
      <c r="P397" s="14">
        <f t="shared" si="230"/>
        <v>1202.71</v>
      </c>
      <c r="Q397" s="14">
        <f t="shared" si="230"/>
        <v>1189.16</v>
      </c>
      <c r="R397" s="14">
        <f t="shared" si="230"/>
        <v>1187.53</v>
      </c>
      <c r="S397" s="14">
        <f t="shared" si="230"/>
        <v>1190.89</v>
      </c>
      <c r="T397" s="14">
        <f t="shared" si="230"/>
        <v>1292.34</v>
      </c>
      <c r="U397" s="14">
        <f t="shared" si="230"/>
        <v>1217.13</v>
      </c>
      <c r="V397" s="14">
        <f t="shared" si="230"/>
        <v>1164.61</v>
      </c>
      <c r="W397" s="14">
        <f t="shared" si="230"/>
        <v>1082.75</v>
      </c>
      <c r="X397" s="14">
        <f t="shared" si="230"/>
        <v>986.44</v>
      </c>
      <c r="Y397" s="14">
        <f t="shared" si="230"/>
        <v>790.34</v>
      </c>
    </row>
    <row r="398" spans="1:25" ht="15.75">
      <c r="A398" s="9">
        <f>'ноябрь 2012 ДЭ'!A398</f>
        <v>41235</v>
      </c>
      <c r="B398" s="14">
        <f aca="true" t="shared" si="231" ref="B398:Y398">B365</f>
        <v>680.86</v>
      </c>
      <c r="C398" s="14">
        <f t="shared" si="231"/>
        <v>664.63</v>
      </c>
      <c r="D398" s="14">
        <f t="shared" si="231"/>
        <v>650.91</v>
      </c>
      <c r="E398" s="14">
        <f t="shared" si="231"/>
        <v>658.02</v>
      </c>
      <c r="F398" s="14">
        <f t="shared" si="231"/>
        <v>665.67</v>
      </c>
      <c r="G398" s="14">
        <f t="shared" si="231"/>
        <v>665.83</v>
      </c>
      <c r="H398" s="14">
        <f t="shared" si="231"/>
        <v>746.79</v>
      </c>
      <c r="I398" s="14">
        <f t="shared" si="231"/>
        <v>983.55</v>
      </c>
      <c r="J398" s="14">
        <f t="shared" si="231"/>
        <v>1151.56</v>
      </c>
      <c r="K398" s="14">
        <f t="shared" si="231"/>
        <v>1198.37</v>
      </c>
      <c r="L398" s="14">
        <f t="shared" si="231"/>
        <v>1197.17</v>
      </c>
      <c r="M398" s="14">
        <f t="shared" si="231"/>
        <v>1227.31</v>
      </c>
      <c r="N398" s="14">
        <f t="shared" si="231"/>
        <v>1181.03</v>
      </c>
      <c r="O398" s="14">
        <f t="shared" si="231"/>
        <v>1196.31</v>
      </c>
      <c r="P398" s="14">
        <f t="shared" si="231"/>
        <v>1194.71</v>
      </c>
      <c r="Q398" s="14">
        <f t="shared" si="231"/>
        <v>1179.03</v>
      </c>
      <c r="R398" s="14">
        <f t="shared" si="231"/>
        <v>1189.06</v>
      </c>
      <c r="S398" s="14">
        <f t="shared" si="231"/>
        <v>1187.39</v>
      </c>
      <c r="T398" s="14">
        <f t="shared" si="231"/>
        <v>1286.07</v>
      </c>
      <c r="U398" s="14">
        <f t="shared" si="231"/>
        <v>1238.55</v>
      </c>
      <c r="V398" s="14">
        <f t="shared" si="231"/>
        <v>1169.43</v>
      </c>
      <c r="W398" s="14">
        <f t="shared" si="231"/>
        <v>1144.4</v>
      </c>
      <c r="X398" s="14">
        <f t="shared" si="231"/>
        <v>973.94</v>
      </c>
      <c r="Y398" s="14">
        <f t="shared" si="231"/>
        <v>799</v>
      </c>
    </row>
    <row r="399" spans="1:25" ht="15.75">
      <c r="A399" s="9">
        <f>'ноябрь 2012 ДЭ'!A399</f>
        <v>41236</v>
      </c>
      <c r="B399" s="14">
        <f aca="true" t="shared" si="232" ref="B399:Y399">B366</f>
        <v>761.42</v>
      </c>
      <c r="C399" s="14">
        <f t="shared" si="232"/>
        <v>736.8</v>
      </c>
      <c r="D399" s="14">
        <f t="shared" si="232"/>
        <v>728.13</v>
      </c>
      <c r="E399" s="14">
        <f t="shared" si="232"/>
        <v>727.75</v>
      </c>
      <c r="F399" s="14">
        <f t="shared" si="232"/>
        <v>740.21</v>
      </c>
      <c r="G399" s="14">
        <f t="shared" si="232"/>
        <v>757.08</v>
      </c>
      <c r="H399" s="14">
        <f t="shared" si="232"/>
        <v>812.2</v>
      </c>
      <c r="I399" s="14">
        <f t="shared" si="232"/>
        <v>999.84</v>
      </c>
      <c r="J399" s="14">
        <f t="shared" si="232"/>
        <v>1183.98</v>
      </c>
      <c r="K399" s="14">
        <f t="shared" si="232"/>
        <v>1222.23</v>
      </c>
      <c r="L399" s="14">
        <f t="shared" si="232"/>
        <v>1217</v>
      </c>
      <c r="M399" s="14">
        <f t="shared" si="232"/>
        <v>1239.86</v>
      </c>
      <c r="N399" s="14">
        <f t="shared" si="232"/>
        <v>1181.4</v>
      </c>
      <c r="O399" s="14">
        <f t="shared" si="232"/>
        <v>1197.91</v>
      </c>
      <c r="P399" s="14">
        <f t="shared" si="232"/>
        <v>1182.45</v>
      </c>
      <c r="Q399" s="14">
        <f t="shared" si="232"/>
        <v>1179.46</v>
      </c>
      <c r="R399" s="14">
        <f t="shared" si="232"/>
        <v>1177.27</v>
      </c>
      <c r="S399" s="14">
        <f t="shared" si="232"/>
        <v>1187.04</v>
      </c>
      <c r="T399" s="14">
        <f t="shared" si="232"/>
        <v>1262.25</v>
      </c>
      <c r="U399" s="14">
        <f t="shared" si="232"/>
        <v>1204.26</v>
      </c>
      <c r="V399" s="14">
        <f t="shared" si="232"/>
        <v>1155.53</v>
      </c>
      <c r="W399" s="14">
        <f t="shared" si="232"/>
        <v>1061.41</v>
      </c>
      <c r="X399" s="14">
        <f t="shared" si="232"/>
        <v>913.58</v>
      </c>
      <c r="Y399" s="14">
        <f t="shared" si="232"/>
        <v>818.57</v>
      </c>
    </row>
    <row r="400" spans="1:25" ht="15.75">
      <c r="A400" s="9">
        <f>'ноябрь 2012 ДЭ'!A400</f>
        <v>41237</v>
      </c>
      <c r="B400" s="14">
        <f aca="true" t="shared" si="233" ref="B400:Y400">B367</f>
        <v>806.32</v>
      </c>
      <c r="C400" s="14">
        <f t="shared" si="233"/>
        <v>791.09</v>
      </c>
      <c r="D400" s="14">
        <f t="shared" si="233"/>
        <v>756.45</v>
      </c>
      <c r="E400" s="14">
        <f t="shared" si="233"/>
        <v>717.34</v>
      </c>
      <c r="F400" s="14">
        <f t="shared" si="233"/>
        <v>710.23</v>
      </c>
      <c r="G400" s="14">
        <f t="shared" si="233"/>
        <v>668.91</v>
      </c>
      <c r="H400" s="14">
        <f t="shared" si="233"/>
        <v>741.89</v>
      </c>
      <c r="I400" s="14">
        <f t="shared" si="233"/>
        <v>839.79</v>
      </c>
      <c r="J400" s="14">
        <f t="shared" si="233"/>
        <v>925.94</v>
      </c>
      <c r="K400" s="14">
        <f t="shared" si="233"/>
        <v>1023.75</v>
      </c>
      <c r="L400" s="14">
        <f t="shared" si="233"/>
        <v>1073.35</v>
      </c>
      <c r="M400" s="14">
        <f t="shared" si="233"/>
        <v>1072.52</v>
      </c>
      <c r="N400" s="14">
        <f t="shared" si="233"/>
        <v>1036.77</v>
      </c>
      <c r="O400" s="14">
        <f t="shared" si="233"/>
        <v>1029.9</v>
      </c>
      <c r="P400" s="14">
        <f t="shared" si="233"/>
        <v>1031.15</v>
      </c>
      <c r="Q400" s="14">
        <f t="shared" si="233"/>
        <v>1007.43</v>
      </c>
      <c r="R400" s="14">
        <f t="shared" si="233"/>
        <v>1053.52</v>
      </c>
      <c r="S400" s="14">
        <f t="shared" si="233"/>
        <v>1174.2</v>
      </c>
      <c r="T400" s="14">
        <f t="shared" si="233"/>
        <v>1252.14</v>
      </c>
      <c r="U400" s="14">
        <f t="shared" si="233"/>
        <v>1213.1</v>
      </c>
      <c r="V400" s="14">
        <f t="shared" si="233"/>
        <v>1155.62</v>
      </c>
      <c r="W400" s="14">
        <f t="shared" si="233"/>
        <v>1093.29</v>
      </c>
      <c r="X400" s="14">
        <f t="shared" si="233"/>
        <v>996.56</v>
      </c>
      <c r="Y400" s="14">
        <f t="shared" si="233"/>
        <v>847.75</v>
      </c>
    </row>
    <row r="401" spans="1:25" ht="15.75">
      <c r="A401" s="9">
        <f>'ноябрь 2012 ДЭ'!A401</f>
        <v>41238</v>
      </c>
      <c r="B401" s="14">
        <f aca="true" t="shared" si="234" ref="B401:Y401">B368</f>
        <v>754.07</v>
      </c>
      <c r="C401" s="14">
        <f t="shared" si="234"/>
        <v>667.07</v>
      </c>
      <c r="D401" s="14">
        <f t="shared" si="234"/>
        <v>616.79</v>
      </c>
      <c r="E401" s="14">
        <f t="shared" si="234"/>
        <v>588.61</v>
      </c>
      <c r="F401" s="14">
        <f t="shared" si="234"/>
        <v>587.14</v>
      </c>
      <c r="G401" s="14">
        <f t="shared" si="234"/>
        <v>584.09</v>
      </c>
      <c r="H401" s="14">
        <f t="shared" si="234"/>
        <v>61.38</v>
      </c>
      <c r="I401" s="14">
        <f t="shared" si="234"/>
        <v>658.25</v>
      </c>
      <c r="J401" s="14">
        <f t="shared" si="234"/>
        <v>803.95</v>
      </c>
      <c r="K401" s="14">
        <f t="shared" si="234"/>
        <v>854.08</v>
      </c>
      <c r="L401" s="14">
        <f t="shared" si="234"/>
        <v>911.56</v>
      </c>
      <c r="M401" s="14">
        <f t="shared" si="234"/>
        <v>929.93</v>
      </c>
      <c r="N401" s="14">
        <f t="shared" si="234"/>
        <v>922.31</v>
      </c>
      <c r="O401" s="14">
        <f t="shared" si="234"/>
        <v>928.19</v>
      </c>
      <c r="P401" s="14">
        <f t="shared" si="234"/>
        <v>934.7</v>
      </c>
      <c r="Q401" s="14">
        <f t="shared" si="234"/>
        <v>934.9</v>
      </c>
      <c r="R401" s="14">
        <f t="shared" si="234"/>
        <v>1042.57</v>
      </c>
      <c r="S401" s="14">
        <f t="shared" si="234"/>
        <v>1085.86</v>
      </c>
      <c r="T401" s="14">
        <f t="shared" si="234"/>
        <v>1176.38</v>
      </c>
      <c r="U401" s="14">
        <f t="shared" si="234"/>
        <v>1172.15</v>
      </c>
      <c r="V401" s="14">
        <f t="shared" si="234"/>
        <v>1114.04</v>
      </c>
      <c r="W401" s="14">
        <f t="shared" si="234"/>
        <v>1075.95</v>
      </c>
      <c r="X401" s="14">
        <f t="shared" si="234"/>
        <v>926.78</v>
      </c>
      <c r="Y401" s="14">
        <f t="shared" si="234"/>
        <v>815.51</v>
      </c>
    </row>
    <row r="402" spans="1:25" ht="15.75">
      <c r="A402" s="9">
        <f>'ноябрь 2012 ДЭ'!A402</f>
        <v>41239</v>
      </c>
      <c r="B402" s="14">
        <f aca="true" t="shared" si="235" ref="B402:Y402">B369</f>
        <v>618.44</v>
      </c>
      <c r="C402" s="14">
        <f t="shared" si="235"/>
        <v>602.73</v>
      </c>
      <c r="D402" s="14">
        <f t="shared" si="235"/>
        <v>593.77</v>
      </c>
      <c r="E402" s="14">
        <f t="shared" si="235"/>
        <v>592.41</v>
      </c>
      <c r="F402" s="14">
        <f t="shared" si="235"/>
        <v>596.04</v>
      </c>
      <c r="G402" s="14">
        <f t="shared" si="235"/>
        <v>599.68</v>
      </c>
      <c r="H402" s="14">
        <f t="shared" si="235"/>
        <v>695.51</v>
      </c>
      <c r="I402" s="14">
        <f t="shared" si="235"/>
        <v>932.46</v>
      </c>
      <c r="J402" s="14">
        <f t="shared" si="235"/>
        <v>1117.58</v>
      </c>
      <c r="K402" s="14">
        <f t="shared" si="235"/>
        <v>1168.86</v>
      </c>
      <c r="L402" s="14">
        <f t="shared" si="235"/>
        <v>1204.96</v>
      </c>
      <c r="M402" s="14">
        <f t="shared" si="235"/>
        <v>981.28</v>
      </c>
      <c r="N402" s="14">
        <f t="shared" si="235"/>
        <v>1150.17</v>
      </c>
      <c r="O402" s="14">
        <f t="shared" si="235"/>
        <v>1161.35</v>
      </c>
      <c r="P402" s="14">
        <f t="shared" si="235"/>
        <v>1158.29</v>
      </c>
      <c r="Q402" s="14">
        <f t="shared" si="235"/>
        <v>1151.55</v>
      </c>
      <c r="R402" s="14">
        <f t="shared" si="235"/>
        <v>1150.71</v>
      </c>
      <c r="S402" s="14">
        <f t="shared" si="235"/>
        <v>1154.32</v>
      </c>
      <c r="T402" s="14">
        <f t="shared" si="235"/>
        <v>1178.32</v>
      </c>
      <c r="U402" s="14">
        <f t="shared" si="235"/>
        <v>1192.8</v>
      </c>
      <c r="V402" s="14">
        <f t="shared" si="235"/>
        <v>1157.89</v>
      </c>
      <c r="W402" s="14">
        <f t="shared" si="235"/>
        <v>1066.57</v>
      </c>
      <c r="X402" s="14">
        <f t="shared" si="235"/>
        <v>976.12</v>
      </c>
      <c r="Y402" s="14">
        <f t="shared" si="235"/>
        <v>803.06</v>
      </c>
    </row>
    <row r="403" spans="1:25" ht="15.75">
      <c r="A403" s="9">
        <f>'ноябрь 2012 ДЭ'!A403</f>
        <v>41240</v>
      </c>
      <c r="B403" s="14">
        <f aca="true" t="shared" si="236" ref="B403:Y403">B370</f>
        <v>664.57</v>
      </c>
      <c r="C403" s="14">
        <f t="shared" si="236"/>
        <v>625.53</v>
      </c>
      <c r="D403" s="14">
        <f t="shared" si="236"/>
        <v>615.89</v>
      </c>
      <c r="E403" s="14">
        <f t="shared" si="236"/>
        <v>609.67</v>
      </c>
      <c r="F403" s="14">
        <f t="shared" si="236"/>
        <v>613.96</v>
      </c>
      <c r="G403" s="14">
        <f t="shared" si="236"/>
        <v>617.07</v>
      </c>
      <c r="H403" s="14">
        <f t="shared" si="236"/>
        <v>746.28</v>
      </c>
      <c r="I403" s="14">
        <f t="shared" si="236"/>
        <v>959.94</v>
      </c>
      <c r="J403" s="14">
        <f t="shared" si="236"/>
        <v>1149.74</v>
      </c>
      <c r="K403" s="14">
        <f t="shared" si="236"/>
        <v>1176.63</v>
      </c>
      <c r="L403" s="14">
        <f t="shared" si="236"/>
        <v>1167.56</v>
      </c>
      <c r="M403" s="14">
        <f t="shared" si="236"/>
        <v>1185.98</v>
      </c>
      <c r="N403" s="14">
        <f t="shared" si="236"/>
        <v>1149.89</v>
      </c>
      <c r="O403" s="14">
        <f t="shared" si="236"/>
        <v>1153.63</v>
      </c>
      <c r="P403" s="14">
        <f t="shared" si="236"/>
        <v>1143.41</v>
      </c>
      <c r="Q403" s="14">
        <f t="shared" si="236"/>
        <v>1129.9</v>
      </c>
      <c r="R403" s="14">
        <f t="shared" si="236"/>
        <v>1136.34</v>
      </c>
      <c r="S403" s="14">
        <f t="shared" si="236"/>
        <v>1143.03</v>
      </c>
      <c r="T403" s="14">
        <f t="shared" si="236"/>
        <v>1167.92</v>
      </c>
      <c r="U403" s="14">
        <f t="shared" si="236"/>
        <v>1160.23</v>
      </c>
      <c r="V403" s="14">
        <f t="shared" si="236"/>
        <v>1148.9</v>
      </c>
      <c r="W403" s="14">
        <f t="shared" si="236"/>
        <v>1064.15</v>
      </c>
      <c r="X403" s="14">
        <f t="shared" si="236"/>
        <v>954.69</v>
      </c>
      <c r="Y403" s="14">
        <f t="shared" si="236"/>
        <v>786.1</v>
      </c>
    </row>
    <row r="404" spans="1:25" ht="15.75">
      <c r="A404" s="9">
        <f>'ноябрь 2012 ДЭ'!A404</f>
        <v>41241</v>
      </c>
      <c r="B404" s="14">
        <f aca="true" t="shared" si="237" ref="B404:Y404">B371</f>
        <v>634.81</v>
      </c>
      <c r="C404" s="14">
        <f t="shared" si="237"/>
        <v>611.82</v>
      </c>
      <c r="D404" s="14">
        <f t="shared" si="237"/>
        <v>603.94</v>
      </c>
      <c r="E404" s="14">
        <f t="shared" si="237"/>
        <v>600.15</v>
      </c>
      <c r="F404" s="14">
        <f t="shared" si="237"/>
        <v>601.23</v>
      </c>
      <c r="G404" s="14">
        <f t="shared" si="237"/>
        <v>608.72</v>
      </c>
      <c r="H404" s="14">
        <f t="shared" si="237"/>
        <v>772.12</v>
      </c>
      <c r="I404" s="14">
        <f t="shared" si="237"/>
        <v>984.81</v>
      </c>
      <c r="J404" s="14">
        <f t="shared" si="237"/>
        <v>1153.62</v>
      </c>
      <c r="K404" s="14">
        <f t="shared" si="237"/>
        <v>1187.87</v>
      </c>
      <c r="L404" s="14">
        <f t="shared" si="237"/>
        <v>1204.4</v>
      </c>
      <c r="M404" s="14">
        <f t="shared" si="237"/>
        <v>1195.98</v>
      </c>
      <c r="N404" s="14">
        <f t="shared" si="237"/>
        <v>1163.86</v>
      </c>
      <c r="O404" s="14">
        <f t="shared" si="237"/>
        <v>1169.99</v>
      </c>
      <c r="P404" s="14">
        <f t="shared" si="237"/>
        <v>1168.3</v>
      </c>
      <c r="Q404" s="14">
        <f t="shared" si="237"/>
        <v>1158.79</v>
      </c>
      <c r="R404" s="14">
        <f t="shared" si="237"/>
        <v>1166.47</v>
      </c>
      <c r="S404" s="14">
        <f t="shared" si="237"/>
        <v>1167.98</v>
      </c>
      <c r="T404" s="14">
        <f t="shared" si="237"/>
        <v>1197.63</v>
      </c>
      <c r="U404" s="14">
        <f t="shared" si="237"/>
        <v>1197.76</v>
      </c>
      <c r="V404" s="14">
        <f t="shared" si="237"/>
        <v>1151.51</v>
      </c>
      <c r="W404" s="14">
        <f t="shared" si="237"/>
        <v>1058.62</v>
      </c>
      <c r="X404" s="14">
        <f t="shared" si="237"/>
        <v>979.39</v>
      </c>
      <c r="Y404" s="14">
        <f t="shared" si="237"/>
        <v>781.41</v>
      </c>
    </row>
    <row r="405" spans="1:25" ht="15.75">
      <c r="A405" s="9">
        <f>'ноябрь 2012 ДЭ'!A405</f>
        <v>41242</v>
      </c>
      <c r="B405" s="14">
        <f aca="true" t="shared" si="238" ref="B405:Y405">B372</f>
        <v>633.3</v>
      </c>
      <c r="C405" s="14">
        <f t="shared" si="238"/>
        <v>619.36</v>
      </c>
      <c r="D405" s="14">
        <f t="shared" si="238"/>
        <v>607.59</v>
      </c>
      <c r="E405" s="14">
        <f t="shared" si="238"/>
        <v>610.35</v>
      </c>
      <c r="F405" s="14">
        <f t="shared" si="238"/>
        <v>616.98</v>
      </c>
      <c r="G405" s="14">
        <f t="shared" si="238"/>
        <v>624.12</v>
      </c>
      <c r="H405" s="14">
        <f t="shared" si="238"/>
        <v>646.18</v>
      </c>
      <c r="I405" s="14">
        <f t="shared" si="238"/>
        <v>950.61</v>
      </c>
      <c r="J405" s="14">
        <f t="shared" si="238"/>
        <v>1087.45</v>
      </c>
      <c r="K405" s="14">
        <f t="shared" si="238"/>
        <v>1154.01</v>
      </c>
      <c r="L405" s="14">
        <f t="shared" si="238"/>
        <v>1171.55</v>
      </c>
      <c r="M405" s="14">
        <f t="shared" si="238"/>
        <v>1156.27</v>
      </c>
      <c r="N405" s="14">
        <f t="shared" si="238"/>
        <v>1127.55</v>
      </c>
      <c r="O405" s="14">
        <f t="shared" si="238"/>
        <v>1139.27</v>
      </c>
      <c r="P405" s="14">
        <f t="shared" si="238"/>
        <v>1131.51</v>
      </c>
      <c r="Q405" s="14">
        <f t="shared" si="238"/>
        <v>1121.85</v>
      </c>
      <c r="R405" s="14">
        <f t="shared" si="238"/>
        <v>1152.03</v>
      </c>
      <c r="S405" s="14">
        <f t="shared" si="238"/>
        <v>1139.96</v>
      </c>
      <c r="T405" s="14">
        <f t="shared" si="238"/>
        <v>1175.48</v>
      </c>
      <c r="U405" s="14">
        <f t="shared" si="238"/>
        <v>1182.6</v>
      </c>
      <c r="V405" s="14">
        <f t="shared" si="238"/>
        <v>1117.4</v>
      </c>
      <c r="W405" s="14">
        <f t="shared" si="238"/>
        <v>1055</v>
      </c>
      <c r="X405" s="14">
        <f t="shared" si="238"/>
        <v>932.85</v>
      </c>
      <c r="Y405" s="14">
        <f t="shared" si="238"/>
        <v>757.96</v>
      </c>
    </row>
    <row r="406" spans="1:25" ht="15.75">
      <c r="A406" s="9">
        <f>'ноябрь 2012 ДЭ'!A406</f>
        <v>41243</v>
      </c>
      <c r="B406" s="14">
        <f aca="true" t="shared" si="239" ref="B406:Y406">B373</f>
        <v>622.14</v>
      </c>
      <c r="C406" s="14">
        <f t="shared" si="239"/>
        <v>610.94</v>
      </c>
      <c r="D406" s="14">
        <f t="shared" si="239"/>
        <v>606.42</v>
      </c>
      <c r="E406" s="14">
        <f t="shared" si="239"/>
        <v>600.59</v>
      </c>
      <c r="F406" s="14">
        <f t="shared" si="239"/>
        <v>606.71</v>
      </c>
      <c r="G406" s="14">
        <f t="shared" si="239"/>
        <v>613.48</v>
      </c>
      <c r="H406" s="14">
        <f t="shared" si="239"/>
        <v>715.58</v>
      </c>
      <c r="I406" s="14">
        <f t="shared" si="239"/>
        <v>954.51</v>
      </c>
      <c r="J406" s="14">
        <f t="shared" si="239"/>
        <v>1098.82</v>
      </c>
      <c r="K406" s="14">
        <f t="shared" si="239"/>
        <v>1149.1</v>
      </c>
      <c r="L406" s="14">
        <f t="shared" si="239"/>
        <v>1161.62</v>
      </c>
      <c r="M406" s="14">
        <f t="shared" si="239"/>
        <v>1158.59</v>
      </c>
      <c r="N406" s="14">
        <f t="shared" si="239"/>
        <v>1131.97</v>
      </c>
      <c r="O406" s="14">
        <f t="shared" si="239"/>
        <v>1140.12</v>
      </c>
      <c r="P406" s="14">
        <f t="shared" si="239"/>
        <v>1128.83</v>
      </c>
      <c r="Q406" s="14">
        <f t="shared" si="239"/>
        <v>1120.42</v>
      </c>
      <c r="R406" s="14">
        <f t="shared" si="239"/>
        <v>1127.2</v>
      </c>
      <c r="S406" s="14">
        <f t="shared" si="239"/>
        <v>1129.01</v>
      </c>
      <c r="T406" s="14">
        <f t="shared" si="239"/>
        <v>1164.73</v>
      </c>
      <c r="U406" s="14">
        <f t="shared" si="239"/>
        <v>1168.24</v>
      </c>
      <c r="V406" s="14">
        <f t="shared" si="239"/>
        <v>1104.75</v>
      </c>
      <c r="W406" s="14">
        <f t="shared" si="239"/>
        <v>1049.74</v>
      </c>
      <c r="X406" s="14">
        <f t="shared" si="239"/>
        <v>931.45</v>
      </c>
      <c r="Y406" s="14">
        <f t="shared" si="239"/>
        <v>772.13</v>
      </c>
    </row>
    <row r="407" spans="1:25" ht="12.75">
      <c r="A407" s="10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5.75" customHeight="1">
      <c r="A408" s="68" t="s">
        <v>13</v>
      </c>
      <c r="B408" s="68" t="s">
        <v>47</v>
      </c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</row>
    <row r="409" spans="1:25" ht="36" customHeight="1">
      <c r="A409" s="68"/>
      <c r="B409" s="6" t="s">
        <v>14</v>
      </c>
      <c r="C409" s="6" t="s">
        <v>15</v>
      </c>
      <c r="D409" s="6" t="s">
        <v>16</v>
      </c>
      <c r="E409" s="6" t="s">
        <v>17</v>
      </c>
      <c r="F409" s="6" t="s">
        <v>18</v>
      </c>
      <c r="G409" s="6" t="s">
        <v>19</v>
      </c>
      <c r="H409" s="6" t="s">
        <v>20</v>
      </c>
      <c r="I409" s="6" t="s">
        <v>21</v>
      </c>
      <c r="J409" s="6" t="s">
        <v>22</v>
      </c>
      <c r="K409" s="6" t="s">
        <v>23</v>
      </c>
      <c r="L409" s="6" t="s">
        <v>24</v>
      </c>
      <c r="M409" s="6" t="s">
        <v>25</v>
      </c>
      <c r="N409" s="6" t="s">
        <v>26</v>
      </c>
      <c r="O409" s="6" t="s">
        <v>27</v>
      </c>
      <c r="P409" s="6" t="s">
        <v>28</v>
      </c>
      <c r="Q409" s="6" t="s">
        <v>29</v>
      </c>
      <c r="R409" s="6" t="s">
        <v>30</v>
      </c>
      <c r="S409" s="6" t="s">
        <v>31</v>
      </c>
      <c r="T409" s="6" t="s">
        <v>32</v>
      </c>
      <c r="U409" s="6" t="s">
        <v>33</v>
      </c>
      <c r="V409" s="6" t="s">
        <v>34</v>
      </c>
      <c r="W409" s="6" t="s">
        <v>35</v>
      </c>
      <c r="X409" s="6" t="s">
        <v>36</v>
      </c>
      <c r="Y409" s="6" t="s">
        <v>37</v>
      </c>
    </row>
    <row r="410" spans="1:25" ht="15.75">
      <c r="A410" s="9">
        <f>'ноябрь 2012 ДЭ'!A410</f>
        <v>41214</v>
      </c>
      <c r="B410" s="14">
        <f aca="true" t="shared" si="240" ref="B410:Y410">B344</f>
        <v>802.32</v>
      </c>
      <c r="C410" s="14">
        <f t="shared" si="240"/>
        <v>731.7</v>
      </c>
      <c r="D410" s="14">
        <f t="shared" si="240"/>
        <v>663.17</v>
      </c>
      <c r="E410" s="14">
        <f t="shared" si="240"/>
        <v>625.55</v>
      </c>
      <c r="F410" s="14">
        <f t="shared" si="240"/>
        <v>656.74</v>
      </c>
      <c r="G410" s="14">
        <f t="shared" si="240"/>
        <v>761.19</v>
      </c>
      <c r="H410" s="14">
        <f t="shared" si="240"/>
        <v>807.8</v>
      </c>
      <c r="I410" s="14">
        <f t="shared" si="240"/>
        <v>1039.58</v>
      </c>
      <c r="J410" s="14">
        <f t="shared" si="240"/>
        <v>1170.97</v>
      </c>
      <c r="K410" s="14">
        <f t="shared" si="240"/>
        <v>1202.64</v>
      </c>
      <c r="L410" s="14">
        <f t="shared" si="240"/>
        <v>1218.23</v>
      </c>
      <c r="M410" s="14">
        <f t="shared" si="240"/>
        <v>1246.72</v>
      </c>
      <c r="N410" s="14">
        <f t="shared" si="240"/>
        <v>1216.22</v>
      </c>
      <c r="O410" s="14">
        <f t="shared" si="240"/>
        <v>1221.37</v>
      </c>
      <c r="P410" s="14">
        <f t="shared" si="240"/>
        <v>1200.27</v>
      </c>
      <c r="Q410" s="14">
        <f t="shared" si="240"/>
        <v>1197.92</v>
      </c>
      <c r="R410" s="14">
        <f t="shared" si="240"/>
        <v>1198</v>
      </c>
      <c r="S410" s="14">
        <f t="shared" si="240"/>
        <v>1197.26</v>
      </c>
      <c r="T410" s="14">
        <f t="shared" si="240"/>
        <v>1266.99</v>
      </c>
      <c r="U410" s="14">
        <f t="shared" si="240"/>
        <v>1265.21</v>
      </c>
      <c r="V410" s="14">
        <f t="shared" si="240"/>
        <v>1267.16</v>
      </c>
      <c r="W410" s="14">
        <f t="shared" si="240"/>
        <v>1250.35</v>
      </c>
      <c r="X410" s="14">
        <f t="shared" si="240"/>
        <v>1179.66</v>
      </c>
      <c r="Y410" s="14">
        <f t="shared" si="240"/>
        <v>939.55</v>
      </c>
    </row>
    <row r="411" spans="1:25" ht="15.75">
      <c r="A411" s="9">
        <f>'ноябрь 2012 ДЭ'!A411</f>
        <v>41215</v>
      </c>
      <c r="B411" s="14">
        <f aca="true" t="shared" si="241" ref="B411:Y411">B345</f>
        <v>847.48</v>
      </c>
      <c r="C411" s="14">
        <f t="shared" si="241"/>
        <v>728.62</v>
      </c>
      <c r="D411" s="14">
        <f t="shared" si="241"/>
        <v>663.5</v>
      </c>
      <c r="E411" s="14">
        <f t="shared" si="241"/>
        <v>675.57</v>
      </c>
      <c r="F411" s="14">
        <f t="shared" si="241"/>
        <v>687.65</v>
      </c>
      <c r="G411" s="14">
        <f t="shared" si="241"/>
        <v>766.82</v>
      </c>
      <c r="H411" s="14">
        <f t="shared" si="241"/>
        <v>879.04</v>
      </c>
      <c r="I411" s="14">
        <f t="shared" si="241"/>
        <v>1077.03</v>
      </c>
      <c r="J411" s="14">
        <f t="shared" si="241"/>
        <v>1236.22</v>
      </c>
      <c r="K411" s="14">
        <f t="shared" si="241"/>
        <v>1341.81</v>
      </c>
      <c r="L411" s="14">
        <f t="shared" si="241"/>
        <v>1403.93</v>
      </c>
      <c r="M411" s="14">
        <f t="shared" si="241"/>
        <v>1425.09</v>
      </c>
      <c r="N411" s="14">
        <f t="shared" si="241"/>
        <v>1414.89</v>
      </c>
      <c r="O411" s="14">
        <f t="shared" si="241"/>
        <v>1415.63</v>
      </c>
      <c r="P411" s="14">
        <f t="shared" si="241"/>
        <v>1371.78</v>
      </c>
      <c r="Q411" s="14">
        <f t="shared" si="241"/>
        <v>1288.77</v>
      </c>
      <c r="R411" s="14">
        <f t="shared" si="241"/>
        <v>1249.31</v>
      </c>
      <c r="S411" s="14">
        <f t="shared" si="241"/>
        <v>1250.82</v>
      </c>
      <c r="T411" s="14">
        <f t="shared" si="241"/>
        <v>1409.98</v>
      </c>
      <c r="U411" s="14">
        <f t="shared" si="241"/>
        <v>1423.76</v>
      </c>
      <c r="V411" s="14">
        <f t="shared" si="241"/>
        <v>1426.11</v>
      </c>
      <c r="W411" s="14">
        <f t="shared" si="241"/>
        <v>1400.64</v>
      </c>
      <c r="X411" s="14">
        <f t="shared" si="241"/>
        <v>1191.39</v>
      </c>
      <c r="Y411" s="14">
        <f t="shared" si="241"/>
        <v>1033.75</v>
      </c>
    </row>
    <row r="412" spans="1:25" ht="15.75">
      <c r="A412" s="9">
        <f>'ноябрь 2012 ДЭ'!A412</f>
        <v>41216</v>
      </c>
      <c r="B412" s="14">
        <f aca="true" t="shared" si="242" ref="B412:Y412">B346</f>
        <v>886.29</v>
      </c>
      <c r="C412" s="14">
        <f t="shared" si="242"/>
        <v>780.53</v>
      </c>
      <c r="D412" s="14">
        <f t="shared" si="242"/>
        <v>758.9</v>
      </c>
      <c r="E412" s="14">
        <f t="shared" si="242"/>
        <v>752.33</v>
      </c>
      <c r="F412" s="14">
        <f t="shared" si="242"/>
        <v>725.78</v>
      </c>
      <c r="G412" s="14">
        <f t="shared" si="242"/>
        <v>771.64</v>
      </c>
      <c r="H412" s="14">
        <f t="shared" si="242"/>
        <v>892.8</v>
      </c>
      <c r="I412" s="14">
        <f t="shared" si="242"/>
        <v>955.89</v>
      </c>
      <c r="J412" s="14">
        <f t="shared" si="242"/>
        <v>1068.57</v>
      </c>
      <c r="K412" s="14">
        <f t="shared" si="242"/>
        <v>1138.27</v>
      </c>
      <c r="L412" s="14">
        <f t="shared" si="242"/>
        <v>1176.59</v>
      </c>
      <c r="M412" s="14">
        <f t="shared" si="242"/>
        <v>1184.53</v>
      </c>
      <c r="N412" s="14">
        <f t="shared" si="242"/>
        <v>1172.09</v>
      </c>
      <c r="O412" s="14">
        <f t="shared" si="242"/>
        <v>1167.86</v>
      </c>
      <c r="P412" s="14">
        <f t="shared" si="242"/>
        <v>1163.94</v>
      </c>
      <c r="Q412" s="14">
        <f t="shared" si="242"/>
        <v>1162.2</v>
      </c>
      <c r="R412" s="14">
        <f t="shared" si="242"/>
        <v>1163.3</v>
      </c>
      <c r="S412" s="14">
        <f t="shared" si="242"/>
        <v>1200.43</v>
      </c>
      <c r="T412" s="14">
        <f t="shared" si="242"/>
        <v>1266.93</v>
      </c>
      <c r="U412" s="14">
        <f t="shared" si="242"/>
        <v>1287.67</v>
      </c>
      <c r="V412" s="14">
        <f t="shared" si="242"/>
        <v>1273.67</v>
      </c>
      <c r="W412" s="14">
        <f t="shared" si="242"/>
        <v>1239.95</v>
      </c>
      <c r="X412" s="14">
        <f t="shared" si="242"/>
        <v>1171.8</v>
      </c>
      <c r="Y412" s="14">
        <f t="shared" si="242"/>
        <v>1079.44</v>
      </c>
    </row>
    <row r="413" spans="1:25" ht="15.75">
      <c r="A413" s="9">
        <f>'ноябрь 2012 ДЭ'!A413</f>
        <v>41217</v>
      </c>
      <c r="B413" s="14">
        <f aca="true" t="shared" si="243" ref="B413:Y413">B347</f>
        <v>989.03</v>
      </c>
      <c r="C413" s="14">
        <f t="shared" si="243"/>
        <v>819.24</v>
      </c>
      <c r="D413" s="14">
        <f t="shared" si="243"/>
        <v>756.98</v>
      </c>
      <c r="E413" s="14">
        <f t="shared" si="243"/>
        <v>746.03</v>
      </c>
      <c r="F413" s="14">
        <f t="shared" si="243"/>
        <v>722.54</v>
      </c>
      <c r="G413" s="14">
        <f t="shared" si="243"/>
        <v>738.33</v>
      </c>
      <c r="H413" s="14">
        <f t="shared" si="243"/>
        <v>824.71</v>
      </c>
      <c r="I413" s="14">
        <f t="shared" si="243"/>
        <v>911.67</v>
      </c>
      <c r="J413" s="14">
        <f t="shared" si="243"/>
        <v>985.54</v>
      </c>
      <c r="K413" s="14">
        <f t="shared" si="243"/>
        <v>1052.34</v>
      </c>
      <c r="L413" s="14">
        <f t="shared" si="243"/>
        <v>1107.37</v>
      </c>
      <c r="M413" s="14">
        <f t="shared" si="243"/>
        <v>1134.85</v>
      </c>
      <c r="N413" s="14">
        <f t="shared" si="243"/>
        <v>1139.67</v>
      </c>
      <c r="O413" s="14">
        <f t="shared" si="243"/>
        <v>1136.36</v>
      </c>
      <c r="P413" s="14">
        <f t="shared" si="243"/>
        <v>1139.2</v>
      </c>
      <c r="Q413" s="14">
        <f t="shared" si="243"/>
        <v>1155.52</v>
      </c>
      <c r="R413" s="14">
        <f t="shared" si="243"/>
        <v>1197.63</v>
      </c>
      <c r="S413" s="14">
        <f t="shared" si="243"/>
        <v>1220.79</v>
      </c>
      <c r="T413" s="14">
        <f t="shared" si="243"/>
        <v>1295.03</v>
      </c>
      <c r="U413" s="14">
        <f t="shared" si="243"/>
        <v>1303.77</v>
      </c>
      <c r="V413" s="14">
        <f t="shared" si="243"/>
        <v>1258.35</v>
      </c>
      <c r="W413" s="14">
        <f t="shared" si="243"/>
        <v>1227.1</v>
      </c>
      <c r="X413" s="14">
        <f t="shared" si="243"/>
        <v>1115.26</v>
      </c>
      <c r="Y413" s="14">
        <f t="shared" si="243"/>
        <v>1025.9</v>
      </c>
    </row>
    <row r="414" spans="1:25" ht="15.75">
      <c r="A414" s="9">
        <f>'ноябрь 2012 ДЭ'!A414</f>
        <v>41218</v>
      </c>
      <c r="B414" s="14">
        <f aca="true" t="shared" si="244" ref="B414:Y414">B348</f>
        <v>919.85</v>
      </c>
      <c r="C414" s="14">
        <f t="shared" si="244"/>
        <v>836.07</v>
      </c>
      <c r="D414" s="14">
        <f t="shared" si="244"/>
        <v>763.83</v>
      </c>
      <c r="E414" s="14">
        <f t="shared" si="244"/>
        <v>725.62</v>
      </c>
      <c r="F414" s="14">
        <f t="shared" si="244"/>
        <v>719.73</v>
      </c>
      <c r="G414" s="14">
        <f t="shared" si="244"/>
        <v>704.53</v>
      </c>
      <c r="H414" s="14">
        <f t="shared" si="244"/>
        <v>732.91</v>
      </c>
      <c r="I414" s="14">
        <f t="shared" si="244"/>
        <v>842.99</v>
      </c>
      <c r="J414" s="14">
        <f t="shared" si="244"/>
        <v>939.81</v>
      </c>
      <c r="K414" s="14">
        <f t="shared" si="244"/>
        <v>1016.31</v>
      </c>
      <c r="L414" s="14">
        <f t="shared" si="244"/>
        <v>1055.76</v>
      </c>
      <c r="M414" s="14">
        <f t="shared" si="244"/>
        <v>1105.56</v>
      </c>
      <c r="N414" s="14">
        <f t="shared" si="244"/>
        <v>1082.23</v>
      </c>
      <c r="O414" s="14">
        <f t="shared" si="244"/>
        <v>1098.69</v>
      </c>
      <c r="P414" s="14">
        <f t="shared" si="244"/>
        <v>1108.96</v>
      </c>
      <c r="Q414" s="14">
        <f t="shared" si="244"/>
        <v>1139.75</v>
      </c>
      <c r="R414" s="14">
        <f t="shared" si="244"/>
        <v>1170.89</v>
      </c>
      <c r="S414" s="14">
        <f t="shared" si="244"/>
        <v>1192.64</v>
      </c>
      <c r="T414" s="14">
        <f t="shared" si="244"/>
        <v>1245.66</v>
      </c>
      <c r="U414" s="14">
        <f t="shared" si="244"/>
        <v>1254.44</v>
      </c>
      <c r="V414" s="14">
        <f t="shared" si="244"/>
        <v>1222.87</v>
      </c>
      <c r="W414" s="14">
        <f t="shared" si="244"/>
        <v>1215.37</v>
      </c>
      <c r="X414" s="14">
        <f t="shared" si="244"/>
        <v>1109.1</v>
      </c>
      <c r="Y414" s="14">
        <f t="shared" si="244"/>
        <v>941.86</v>
      </c>
    </row>
    <row r="415" spans="1:25" ht="15.75">
      <c r="A415" s="9">
        <f>'ноябрь 2012 ДЭ'!A415</f>
        <v>41219</v>
      </c>
      <c r="B415" s="14">
        <f aca="true" t="shared" si="245" ref="B415:Y415">B349</f>
        <v>815.79</v>
      </c>
      <c r="C415" s="14">
        <f t="shared" si="245"/>
        <v>761.73</v>
      </c>
      <c r="D415" s="14">
        <f t="shared" si="245"/>
        <v>707.79</v>
      </c>
      <c r="E415" s="14">
        <f t="shared" si="245"/>
        <v>644.81</v>
      </c>
      <c r="F415" s="14">
        <f t="shared" si="245"/>
        <v>668.05</v>
      </c>
      <c r="G415" s="14">
        <f t="shared" si="245"/>
        <v>708.4</v>
      </c>
      <c r="H415" s="14">
        <f t="shared" si="245"/>
        <v>874.05</v>
      </c>
      <c r="I415" s="14">
        <f t="shared" si="245"/>
        <v>1035.07</v>
      </c>
      <c r="J415" s="14">
        <f t="shared" si="245"/>
        <v>1165.93</v>
      </c>
      <c r="K415" s="14">
        <f t="shared" si="245"/>
        <v>1193.26</v>
      </c>
      <c r="L415" s="14">
        <f t="shared" si="245"/>
        <v>1202.49</v>
      </c>
      <c r="M415" s="14">
        <f t="shared" si="245"/>
        <v>1210.54</v>
      </c>
      <c r="N415" s="14">
        <f t="shared" si="245"/>
        <v>1189.16</v>
      </c>
      <c r="O415" s="14">
        <f t="shared" si="245"/>
        <v>1208.11</v>
      </c>
      <c r="P415" s="14">
        <f t="shared" si="245"/>
        <v>1192.09</v>
      </c>
      <c r="Q415" s="14">
        <f t="shared" si="245"/>
        <v>1189.03</v>
      </c>
      <c r="R415" s="14">
        <f t="shared" si="245"/>
        <v>1188.29</v>
      </c>
      <c r="S415" s="14">
        <f t="shared" si="245"/>
        <v>1195</v>
      </c>
      <c r="T415" s="14">
        <f t="shared" si="245"/>
        <v>1236.82</v>
      </c>
      <c r="U415" s="14">
        <f t="shared" si="245"/>
        <v>1233.21</v>
      </c>
      <c r="V415" s="14">
        <f t="shared" si="245"/>
        <v>1226.43</v>
      </c>
      <c r="W415" s="14">
        <f t="shared" si="245"/>
        <v>1210.27</v>
      </c>
      <c r="X415" s="14">
        <f t="shared" si="245"/>
        <v>1083.2</v>
      </c>
      <c r="Y415" s="14">
        <f t="shared" si="245"/>
        <v>864.88</v>
      </c>
    </row>
    <row r="416" spans="1:25" ht="15.75">
      <c r="A416" s="9">
        <f>'ноябрь 2012 ДЭ'!A416</f>
        <v>41220</v>
      </c>
      <c r="B416" s="14">
        <f aca="true" t="shared" si="246" ref="B416:Y416">B350</f>
        <v>725.94</v>
      </c>
      <c r="C416" s="14">
        <f t="shared" si="246"/>
        <v>697.46</v>
      </c>
      <c r="D416" s="14">
        <f t="shared" si="246"/>
        <v>637.28</v>
      </c>
      <c r="E416" s="14">
        <f t="shared" si="246"/>
        <v>618.15</v>
      </c>
      <c r="F416" s="14">
        <f t="shared" si="246"/>
        <v>537.25</v>
      </c>
      <c r="G416" s="14">
        <f t="shared" si="246"/>
        <v>622.95</v>
      </c>
      <c r="H416" s="14">
        <f t="shared" si="246"/>
        <v>830.04</v>
      </c>
      <c r="I416" s="14">
        <f t="shared" si="246"/>
        <v>1017.59</v>
      </c>
      <c r="J416" s="14">
        <f t="shared" si="246"/>
        <v>1181.17</v>
      </c>
      <c r="K416" s="14">
        <f t="shared" si="246"/>
        <v>1212.58</v>
      </c>
      <c r="L416" s="14">
        <f t="shared" si="246"/>
        <v>1218.52</v>
      </c>
      <c r="M416" s="14">
        <f t="shared" si="246"/>
        <v>1240.37</v>
      </c>
      <c r="N416" s="14">
        <f t="shared" si="246"/>
        <v>1215.03</v>
      </c>
      <c r="O416" s="14">
        <f t="shared" si="246"/>
        <v>1230.14</v>
      </c>
      <c r="P416" s="14">
        <f t="shared" si="246"/>
        <v>1209.48</v>
      </c>
      <c r="Q416" s="14">
        <f t="shared" si="246"/>
        <v>1205.44</v>
      </c>
      <c r="R416" s="14">
        <f t="shared" si="246"/>
        <v>1199.12</v>
      </c>
      <c r="S416" s="14">
        <f t="shared" si="246"/>
        <v>1194.6</v>
      </c>
      <c r="T416" s="14">
        <f t="shared" si="246"/>
        <v>1237.92</v>
      </c>
      <c r="U416" s="14">
        <f t="shared" si="246"/>
        <v>1239.76</v>
      </c>
      <c r="V416" s="14">
        <f t="shared" si="246"/>
        <v>1242.16</v>
      </c>
      <c r="W416" s="14">
        <f t="shared" si="246"/>
        <v>1201.12</v>
      </c>
      <c r="X416" s="14">
        <f t="shared" si="246"/>
        <v>1072.56</v>
      </c>
      <c r="Y416" s="14">
        <f t="shared" si="246"/>
        <v>876.02</v>
      </c>
    </row>
    <row r="417" spans="1:25" ht="15.75">
      <c r="A417" s="9">
        <f>'ноябрь 2012 ДЭ'!A417</f>
        <v>41221</v>
      </c>
      <c r="B417" s="14">
        <f aca="true" t="shared" si="247" ref="B417:Y417">B351</f>
        <v>712.33</v>
      </c>
      <c r="C417" s="14">
        <f t="shared" si="247"/>
        <v>686.42</v>
      </c>
      <c r="D417" s="14">
        <f t="shared" si="247"/>
        <v>638.29</v>
      </c>
      <c r="E417" s="14">
        <f t="shared" si="247"/>
        <v>55.99</v>
      </c>
      <c r="F417" s="14">
        <f t="shared" si="247"/>
        <v>518.41</v>
      </c>
      <c r="G417" s="14">
        <f t="shared" si="247"/>
        <v>519.19</v>
      </c>
      <c r="H417" s="14">
        <f t="shared" si="247"/>
        <v>807.71</v>
      </c>
      <c r="I417" s="14">
        <f t="shared" si="247"/>
        <v>1037.63</v>
      </c>
      <c r="J417" s="14">
        <f t="shared" si="247"/>
        <v>1162.56</v>
      </c>
      <c r="K417" s="14">
        <f t="shared" si="247"/>
        <v>1187.25</v>
      </c>
      <c r="L417" s="14">
        <f t="shared" si="247"/>
        <v>1191.12</v>
      </c>
      <c r="M417" s="14">
        <f t="shared" si="247"/>
        <v>1210.09</v>
      </c>
      <c r="N417" s="14">
        <f t="shared" si="247"/>
        <v>1199.38</v>
      </c>
      <c r="O417" s="14">
        <f t="shared" si="247"/>
        <v>1199.49</v>
      </c>
      <c r="P417" s="14">
        <f t="shared" si="247"/>
        <v>1188.36</v>
      </c>
      <c r="Q417" s="14">
        <f t="shared" si="247"/>
        <v>1182.18</v>
      </c>
      <c r="R417" s="14">
        <f t="shared" si="247"/>
        <v>1178.58</v>
      </c>
      <c r="S417" s="14">
        <f t="shared" si="247"/>
        <v>1182.43</v>
      </c>
      <c r="T417" s="14">
        <f t="shared" si="247"/>
        <v>1227.63</v>
      </c>
      <c r="U417" s="14">
        <f t="shared" si="247"/>
        <v>1210.7</v>
      </c>
      <c r="V417" s="14">
        <f t="shared" si="247"/>
        <v>1199.66</v>
      </c>
      <c r="W417" s="14">
        <f t="shared" si="247"/>
        <v>1187.32</v>
      </c>
      <c r="X417" s="14">
        <f t="shared" si="247"/>
        <v>1080.72</v>
      </c>
      <c r="Y417" s="14">
        <f t="shared" si="247"/>
        <v>902.34</v>
      </c>
    </row>
    <row r="418" spans="1:25" ht="15.75">
      <c r="A418" s="9">
        <f>'ноябрь 2012 ДЭ'!A418</f>
        <v>41222</v>
      </c>
      <c r="B418" s="14">
        <f aca="true" t="shared" si="248" ref="B418:Y418">B352</f>
        <v>754.97</v>
      </c>
      <c r="C418" s="14">
        <f t="shared" si="248"/>
        <v>668.5</v>
      </c>
      <c r="D418" s="14">
        <f t="shared" si="248"/>
        <v>625.77</v>
      </c>
      <c r="E418" s="14">
        <f t="shared" si="248"/>
        <v>55.99</v>
      </c>
      <c r="F418" s="14">
        <f t="shared" si="248"/>
        <v>232.42</v>
      </c>
      <c r="G418" s="14">
        <f t="shared" si="248"/>
        <v>605.24</v>
      </c>
      <c r="H418" s="14">
        <f t="shared" si="248"/>
        <v>829.1</v>
      </c>
      <c r="I418" s="14">
        <f t="shared" si="248"/>
        <v>1048.29</v>
      </c>
      <c r="J418" s="14">
        <f t="shared" si="248"/>
        <v>1192.47</v>
      </c>
      <c r="K418" s="14">
        <f t="shared" si="248"/>
        <v>1250.64</v>
      </c>
      <c r="L418" s="14">
        <f t="shared" si="248"/>
        <v>1255.49</v>
      </c>
      <c r="M418" s="14">
        <f t="shared" si="248"/>
        <v>1271.01</v>
      </c>
      <c r="N418" s="14">
        <f t="shared" si="248"/>
        <v>1243.55</v>
      </c>
      <c r="O418" s="14">
        <f t="shared" si="248"/>
        <v>1252.96</v>
      </c>
      <c r="P418" s="14">
        <f t="shared" si="248"/>
        <v>1251.74</v>
      </c>
      <c r="Q418" s="14">
        <f t="shared" si="248"/>
        <v>1239.35</v>
      </c>
      <c r="R418" s="14">
        <f t="shared" si="248"/>
        <v>1228.68</v>
      </c>
      <c r="S418" s="14">
        <f t="shared" si="248"/>
        <v>1231.5</v>
      </c>
      <c r="T418" s="14">
        <f t="shared" si="248"/>
        <v>1282.9</v>
      </c>
      <c r="U418" s="14">
        <f t="shared" si="248"/>
        <v>1296.24</v>
      </c>
      <c r="V418" s="14">
        <f t="shared" si="248"/>
        <v>1261.36</v>
      </c>
      <c r="W418" s="14">
        <f t="shared" si="248"/>
        <v>1219.64</v>
      </c>
      <c r="X418" s="14">
        <f t="shared" si="248"/>
        <v>1138.72</v>
      </c>
      <c r="Y418" s="14">
        <f t="shared" si="248"/>
        <v>979.5</v>
      </c>
    </row>
    <row r="419" spans="1:25" ht="15.75">
      <c r="A419" s="9">
        <f>'ноябрь 2012 ДЭ'!A419</f>
        <v>41223</v>
      </c>
      <c r="B419" s="14">
        <f aca="true" t="shared" si="249" ref="B419:Y419">B353</f>
        <v>783.52</v>
      </c>
      <c r="C419" s="14">
        <f t="shared" si="249"/>
        <v>715.83</v>
      </c>
      <c r="D419" s="14">
        <f t="shared" si="249"/>
        <v>660.97</v>
      </c>
      <c r="E419" s="14">
        <f t="shared" si="249"/>
        <v>643.62</v>
      </c>
      <c r="F419" s="14">
        <f t="shared" si="249"/>
        <v>638.8</v>
      </c>
      <c r="G419" s="14">
        <f t="shared" si="249"/>
        <v>656.95</v>
      </c>
      <c r="H419" s="14">
        <f t="shared" si="249"/>
        <v>724.04</v>
      </c>
      <c r="I419" s="14">
        <f t="shared" si="249"/>
        <v>805.41</v>
      </c>
      <c r="J419" s="14">
        <f t="shared" si="249"/>
        <v>967.99</v>
      </c>
      <c r="K419" s="14">
        <f t="shared" si="249"/>
        <v>1038.54</v>
      </c>
      <c r="L419" s="14">
        <f t="shared" si="249"/>
        <v>1072.85</v>
      </c>
      <c r="M419" s="14">
        <f t="shared" si="249"/>
        <v>1078.82</v>
      </c>
      <c r="N419" s="14">
        <f t="shared" si="249"/>
        <v>1078.55</v>
      </c>
      <c r="O419" s="14">
        <f t="shared" si="249"/>
        <v>1077.76</v>
      </c>
      <c r="P419" s="14">
        <f t="shared" si="249"/>
        <v>1069.06</v>
      </c>
      <c r="Q419" s="14">
        <f t="shared" si="249"/>
        <v>1066.3</v>
      </c>
      <c r="R419" s="14">
        <f t="shared" si="249"/>
        <v>1060.11</v>
      </c>
      <c r="S419" s="14">
        <f t="shared" si="249"/>
        <v>1107.41</v>
      </c>
      <c r="T419" s="14">
        <f t="shared" si="249"/>
        <v>1183.5</v>
      </c>
      <c r="U419" s="14">
        <f t="shared" si="249"/>
        <v>1178</v>
      </c>
      <c r="V419" s="14">
        <f t="shared" si="249"/>
        <v>1143.78</v>
      </c>
      <c r="W419" s="14">
        <f t="shared" si="249"/>
        <v>1092.09</v>
      </c>
      <c r="X419" s="14">
        <f t="shared" si="249"/>
        <v>1025.38</v>
      </c>
      <c r="Y419" s="14">
        <f t="shared" si="249"/>
        <v>836.63</v>
      </c>
    </row>
    <row r="420" spans="1:25" ht="15.75">
      <c r="A420" s="9">
        <f>'ноябрь 2012 ДЭ'!A420</f>
        <v>41224</v>
      </c>
      <c r="B420" s="14">
        <f aca="true" t="shared" si="250" ref="B420:Y420">B354</f>
        <v>715.96</v>
      </c>
      <c r="C420" s="14">
        <f t="shared" si="250"/>
        <v>658.73</v>
      </c>
      <c r="D420" s="14">
        <f t="shared" si="250"/>
        <v>629.02</v>
      </c>
      <c r="E420" s="14">
        <f t="shared" si="250"/>
        <v>550.67</v>
      </c>
      <c r="F420" s="14">
        <f t="shared" si="250"/>
        <v>540.99</v>
      </c>
      <c r="G420" s="14">
        <f t="shared" si="250"/>
        <v>611.03</v>
      </c>
      <c r="H420" s="14">
        <f t="shared" si="250"/>
        <v>104.71</v>
      </c>
      <c r="I420" s="14">
        <f t="shared" si="250"/>
        <v>646.78</v>
      </c>
      <c r="J420" s="14">
        <f t="shared" si="250"/>
        <v>795.58</v>
      </c>
      <c r="K420" s="14">
        <f t="shared" si="250"/>
        <v>927.46</v>
      </c>
      <c r="L420" s="14">
        <f t="shared" si="250"/>
        <v>996.96</v>
      </c>
      <c r="M420" s="14">
        <f t="shared" si="250"/>
        <v>1009.16</v>
      </c>
      <c r="N420" s="14">
        <f t="shared" si="250"/>
        <v>1009.49</v>
      </c>
      <c r="O420" s="14">
        <f t="shared" si="250"/>
        <v>1009.2</v>
      </c>
      <c r="P420" s="14">
        <f t="shared" si="250"/>
        <v>1008.7</v>
      </c>
      <c r="Q420" s="14">
        <f t="shared" si="250"/>
        <v>1009.79</v>
      </c>
      <c r="R420" s="14">
        <f t="shared" si="250"/>
        <v>1019.32</v>
      </c>
      <c r="S420" s="14">
        <f t="shared" si="250"/>
        <v>1043</v>
      </c>
      <c r="T420" s="14">
        <f t="shared" si="250"/>
        <v>1137.97</v>
      </c>
      <c r="U420" s="14">
        <f t="shared" si="250"/>
        <v>1152.22</v>
      </c>
      <c r="V420" s="14">
        <f t="shared" si="250"/>
        <v>1132.73</v>
      </c>
      <c r="W420" s="14">
        <f t="shared" si="250"/>
        <v>1057.94</v>
      </c>
      <c r="X420" s="14">
        <f t="shared" si="250"/>
        <v>1016.12</v>
      </c>
      <c r="Y420" s="14">
        <f t="shared" si="250"/>
        <v>808.07</v>
      </c>
    </row>
    <row r="421" spans="1:25" ht="15.75">
      <c r="A421" s="9">
        <f>'ноябрь 2012 ДЭ'!A421</f>
        <v>41225</v>
      </c>
      <c r="B421" s="14">
        <f aca="true" t="shared" si="251" ref="B421:Y421">B355</f>
        <v>721.88</v>
      </c>
      <c r="C421" s="14">
        <f t="shared" si="251"/>
        <v>631.61</v>
      </c>
      <c r="D421" s="14">
        <f t="shared" si="251"/>
        <v>593.84</v>
      </c>
      <c r="E421" s="14">
        <f t="shared" si="251"/>
        <v>587.8</v>
      </c>
      <c r="F421" s="14">
        <f t="shared" si="251"/>
        <v>616.37</v>
      </c>
      <c r="G421" s="14">
        <f t="shared" si="251"/>
        <v>713.27</v>
      </c>
      <c r="H421" s="14">
        <f t="shared" si="251"/>
        <v>860.89</v>
      </c>
      <c r="I421" s="14">
        <f t="shared" si="251"/>
        <v>1031.92</v>
      </c>
      <c r="J421" s="14">
        <f t="shared" si="251"/>
        <v>1163.76</v>
      </c>
      <c r="K421" s="14">
        <f t="shared" si="251"/>
        <v>1186.25</v>
      </c>
      <c r="L421" s="14">
        <f t="shared" si="251"/>
        <v>1199.65</v>
      </c>
      <c r="M421" s="14">
        <f t="shared" si="251"/>
        <v>1210.97</v>
      </c>
      <c r="N421" s="14">
        <f t="shared" si="251"/>
        <v>1179.95</v>
      </c>
      <c r="O421" s="14">
        <f t="shared" si="251"/>
        <v>1190.16</v>
      </c>
      <c r="P421" s="14">
        <f t="shared" si="251"/>
        <v>1181.67</v>
      </c>
      <c r="Q421" s="14">
        <f t="shared" si="251"/>
        <v>1172.4</v>
      </c>
      <c r="R421" s="14">
        <f t="shared" si="251"/>
        <v>1164.6</v>
      </c>
      <c r="S421" s="14">
        <f t="shared" si="251"/>
        <v>1167.31</v>
      </c>
      <c r="T421" s="14">
        <f t="shared" si="251"/>
        <v>1223.32</v>
      </c>
      <c r="U421" s="14">
        <f t="shared" si="251"/>
        <v>1224.64</v>
      </c>
      <c r="V421" s="14">
        <f t="shared" si="251"/>
        <v>1204.74</v>
      </c>
      <c r="W421" s="14">
        <f t="shared" si="251"/>
        <v>1187.91</v>
      </c>
      <c r="X421" s="14">
        <f t="shared" si="251"/>
        <v>1082.72</v>
      </c>
      <c r="Y421" s="14">
        <f t="shared" si="251"/>
        <v>924.97</v>
      </c>
    </row>
    <row r="422" spans="1:25" ht="15.75">
      <c r="A422" s="9">
        <f>'ноябрь 2012 ДЭ'!A422</f>
        <v>41226</v>
      </c>
      <c r="B422" s="14">
        <f aca="true" t="shared" si="252" ref="B422:Y422">B356</f>
        <v>772.15</v>
      </c>
      <c r="C422" s="14">
        <f t="shared" si="252"/>
        <v>698.91</v>
      </c>
      <c r="D422" s="14">
        <f t="shared" si="252"/>
        <v>641.5</v>
      </c>
      <c r="E422" s="14">
        <f t="shared" si="252"/>
        <v>646.7</v>
      </c>
      <c r="F422" s="14">
        <f t="shared" si="252"/>
        <v>667.99</v>
      </c>
      <c r="G422" s="14">
        <f t="shared" si="252"/>
        <v>791.56</v>
      </c>
      <c r="H422" s="14">
        <f t="shared" si="252"/>
        <v>904.64</v>
      </c>
      <c r="I422" s="14">
        <f t="shared" si="252"/>
        <v>1087.82</v>
      </c>
      <c r="J422" s="14">
        <f t="shared" si="252"/>
        <v>1199.36</v>
      </c>
      <c r="K422" s="14">
        <f t="shared" si="252"/>
        <v>1259.49</v>
      </c>
      <c r="L422" s="14">
        <f t="shared" si="252"/>
        <v>1268.6</v>
      </c>
      <c r="M422" s="14">
        <f t="shared" si="252"/>
        <v>1301.13</v>
      </c>
      <c r="N422" s="14">
        <f t="shared" si="252"/>
        <v>1245.22</v>
      </c>
      <c r="O422" s="14">
        <f t="shared" si="252"/>
        <v>1255.83</v>
      </c>
      <c r="P422" s="14">
        <f t="shared" si="252"/>
        <v>1232.81</v>
      </c>
      <c r="Q422" s="14">
        <f t="shared" si="252"/>
        <v>1216.69</v>
      </c>
      <c r="R422" s="14">
        <f t="shared" si="252"/>
        <v>1215.35</v>
      </c>
      <c r="S422" s="14">
        <f t="shared" si="252"/>
        <v>1211.84</v>
      </c>
      <c r="T422" s="14">
        <f t="shared" si="252"/>
        <v>1248.19</v>
      </c>
      <c r="U422" s="14">
        <f t="shared" si="252"/>
        <v>1246.34</v>
      </c>
      <c r="V422" s="14">
        <f t="shared" si="252"/>
        <v>1227.99</v>
      </c>
      <c r="W422" s="14">
        <f t="shared" si="252"/>
        <v>1190.19</v>
      </c>
      <c r="X422" s="14">
        <f t="shared" si="252"/>
        <v>1096.42</v>
      </c>
      <c r="Y422" s="14">
        <f t="shared" si="252"/>
        <v>950.8</v>
      </c>
    </row>
    <row r="423" spans="1:25" ht="15.75">
      <c r="A423" s="9">
        <f>'ноябрь 2012 ДЭ'!A423</f>
        <v>41227</v>
      </c>
      <c r="B423" s="14">
        <f aca="true" t="shared" si="253" ref="B423:Y423">B357</f>
        <v>750.19</v>
      </c>
      <c r="C423" s="14">
        <f t="shared" si="253"/>
        <v>682.91</v>
      </c>
      <c r="D423" s="14">
        <f t="shared" si="253"/>
        <v>614.92</v>
      </c>
      <c r="E423" s="14">
        <f t="shared" si="253"/>
        <v>601.79</v>
      </c>
      <c r="F423" s="14">
        <f t="shared" si="253"/>
        <v>633.56</v>
      </c>
      <c r="G423" s="14">
        <f t="shared" si="253"/>
        <v>750.58</v>
      </c>
      <c r="H423" s="14">
        <f t="shared" si="253"/>
        <v>878.43</v>
      </c>
      <c r="I423" s="14">
        <f t="shared" si="253"/>
        <v>1006.16</v>
      </c>
      <c r="J423" s="14">
        <f t="shared" si="253"/>
        <v>1184.15</v>
      </c>
      <c r="K423" s="14">
        <f t="shared" si="253"/>
        <v>1230.61</v>
      </c>
      <c r="L423" s="14">
        <f t="shared" si="253"/>
        <v>1225.15</v>
      </c>
      <c r="M423" s="14">
        <f t="shared" si="253"/>
        <v>1234.92</v>
      </c>
      <c r="N423" s="14">
        <f t="shared" si="253"/>
        <v>1196.43</v>
      </c>
      <c r="O423" s="14">
        <f t="shared" si="253"/>
        <v>1197.97</v>
      </c>
      <c r="P423" s="14">
        <f t="shared" si="253"/>
        <v>1191.29</v>
      </c>
      <c r="Q423" s="14">
        <f t="shared" si="253"/>
        <v>1181.45</v>
      </c>
      <c r="R423" s="14">
        <f t="shared" si="253"/>
        <v>1177.57</v>
      </c>
      <c r="S423" s="14">
        <f t="shared" si="253"/>
        <v>1175.45</v>
      </c>
      <c r="T423" s="14">
        <f t="shared" si="253"/>
        <v>1207.75</v>
      </c>
      <c r="U423" s="14">
        <f t="shared" si="253"/>
        <v>1208.23</v>
      </c>
      <c r="V423" s="14">
        <f t="shared" si="253"/>
        <v>1168.43</v>
      </c>
      <c r="W423" s="14">
        <f t="shared" si="253"/>
        <v>1112.13</v>
      </c>
      <c r="X423" s="14">
        <f t="shared" si="253"/>
        <v>996.68</v>
      </c>
      <c r="Y423" s="14">
        <f t="shared" si="253"/>
        <v>815.55</v>
      </c>
    </row>
    <row r="424" spans="1:25" ht="15.75">
      <c r="A424" s="9">
        <f>'ноябрь 2012 ДЭ'!A424</f>
        <v>41228</v>
      </c>
      <c r="B424" s="14">
        <f aca="true" t="shared" si="254" ref="B424:Y424">B358</f>
        <v>750.21</v>
      </c>
      <c r="C424" s="14">
        <f t="shared" si="254"/>
        <v>697.47</v>
      </c>
      <c r="D424" s="14">
        <f t="shared" si="254"/>
        <v>632.17</v>
      </c>
      <c r="E424" s="14">
        <f t="shared" si="254"/>
        <v>632.88</v>
      </c>
      <c r="F424" s="14">
        <f t="shared" si="254"/>
        <v>657.87</v>
      </c>
      <c r="G424" s="14">
        <f t="shared" si="254"/>
        <v>757.9</v>
      </c>
      <c r="H424" s="14">
        <f t="shared" si="254"/>
        <v>867.54</v>
      </c>
      <c r="I424" s="14">
        <f t="shared" si="254"/>
        <v>1097.27</v>
      </c>
      <c r="J424" s="14">
        <f t="shared" si="254"/>
        <v>1222.48</v>
      </c>
      <c r="K424" s="14">
        <f t="shared" si="254"/>
        <v>1312.49</v>
      </c>
      <c r="L424" s="14">
        <f t="shared" si="254"/>
        <v>1307.86</v>
      </c>
      <c r="M424" s="14">
        <f t="shared" si="254"/>
        <v>1229.13</v>
      </c>
      <c r="N424" s="14">
        <f t="shared" si="254"/>
        <v>1197.8</v>
      </c>
      <c r="O424" s="14">
        <f t="shared" si="254"/>
        <v>1264.01</v>
      </c>
      <c r="P424" s="14">
        <f t="shared" si="254"/>
        <v>1270.41</v>
      </c>
      <c r="Q424" s="14">
        <f t="shared" si="254"/>
        <v>1255.67</v>
      </c>
      <c r="R424" s="14">
        <f t="shared" si="254"/>
        <v>1241.94</v>
      </c>
      <c r="S424" s="14">
        <f t="shared" si="254"/>
        <v>1237.7</v>
      </c>
      <c r="T424" s="14">
        <f t="shared" si="254"/>
        <v>1328.4</v>
      </c>
      <c r="U424" s="14">
        <f t="shared" si="254"/>
        <v>1330.03</v>
      </c>
      <c r="V424" s="14">
        <f t="shared" si="254"/>
        <v>1215.31</v>
      </c>
      <c r="W424" s="14">
        <f t="shared" si="254"/>
        <v>1154.74</v>
      </c>
      <c r="X424" s="14">
        <f t="shared" si="254"/>
        <v>1040.01</v>
      </c>
      <c r="Y424" s="14">
        <f t="shared" si="254"/>
        <v>905.12</v>
      </c>
    </row>
    <row r="425" spans="1:25" ht="15.75">
      <c r="A425" s="9">
        <f>'ноябрь 2012 ДЭ'!A425</f>
        <v>41229</v>
      </c>
      <c r="B425" s="14">
        <f aca="true" t="shared" si="255" ref="B425:Y425">B359</f>
        <v>758.32</v>
      </c>
      <c r="C425" s="14">
        <f t="shared" si="255"/>
        <v>682.19</v>
      </c>
      <c r="D425" s="14">
        <f t="shared" si="255"/>
        <v>645.79</v>
      </c>
      <c r="E425" s="14">
        <f t="shared" si="255"/>
        <v>630.31</v>
      </c>
      <c r="F425" s="14">
        <f t="shared" si="255"/>
        <v>650.11</v>
      </c>
      <c r="G425" s="14">
        <f t="shared" si="255"/>
        <v>690.29</v>
      </c>
      <c r="H425" s="14">
        <f t="shared" si="255"/>
        <v>837.05</v>
      </c>
      <c r="I425" s="14">
        <f t="shared" si="255"/>
        <v>1037.96</v>
      </c>
      <c r="J425" s="14">
        <f t="shared" si="255"/>
        <v>1185.39</v>
      </c>
      <c r="K425" s="14">
        <f t="shared" si="255"/>
        <v>1213.85</v>
      </c>
      <c r="L425" s="14">
        <f t="shared" si="255"/>
        <v>1218.06</v>
      </c>
      <c r="M425" s="14">
        <f t="shared" si="255"/>
        <v>1234.53</v>
      </c>
      <c r="N425" s="14">
        <f t="shared" si="255"/>
        <v>1201.43</v>
      </c>
      <c r="O425" s="14">
        <f t="shared" si="255"/>
        <v>1212.18</v>
      </c>
      <c r="P425" s="14">
        <f t="shared" si="255"/>
        <v>1202.83</v>
      </c>
      <c r="Q425" s="14">
        <f t="shared" si="255"/>
        <v>1195.13</v>
      </c>
      <c r="R425" s="14">
        <f t="shared" si="255"/>
        <v>1191.34</v>
      </c>
      <c r="S425" s="14">
        <f t="shared" si="255"/>
        <v>1190.75</v>
      </c>
      <c r="T425" s="14">
        <f t="shared" si="255"/>
        <v>1223.13</v>
      </c>
      <c r="U425" s="14">
        <f t="shared" si="255"/>
        <v>1204.5</v>
      </c>
      <c r="V425" s="14">
        <f t="shared" si="255"/>
        <v>1179.82</v>
      </c>
      <c r="W425" s="14">
        <f t="shared" si="255"/>
        <v>1140.59</v>
      </c>
      <c r="X425" s="14">
        <f t="shared" si="255"/>
        <v>990.58</v>
      </c>
      <c r="Y425" s="14">
        <f t="shared" si="255"/>
        <v>893.67</v>
      </c>
    </row>
    <row r="426" spans="1:25" ht="15.75">
      <c r="A426" s="9">
        <f>'ноябрь 2012 ДЭ'!A426</f>
        <v>41230</v>
      </c>
      <c r="B426" s="14">
        <f aca="true" t="shared" si="256" ref="B426:Y426">B360</f>
        <v>869.17</v>
      </c>
      <c r="C426" s="14">
        <f t="shared" si="256"/>
        <v>807.48</v>
      </c>
      <c r="D426" s="14">
        <f t="shared" si="256"/>
        <v>744.01</v>
      </c>
      <c r="E426" s="14">
        <f t="shared" si="256"/>
        <v>666.55</v>
      </c>
      <c r="F426" s="14">
        <f t="shared" si="256"/>
        <v>689.65</v>
      </c>
      <c r="G426" s="14">
        <f t="shared" si="256"/>
        <v>758.09</v>
      </c>
      <c r="H426" s="14">
        <f t="shared" si="256"/>
        <v>793.08</v>
      </c>
      <c r="I426" s="14">
        <f t="shared" si="256"/>
        <v>860.46</v>
      </c>
      <c r="J426" s="14">
        <f t="shared" si="256"/>
        <v>957.37</v>
      </c>
      <c r="K426" s="14">
        <f t="shared" si="256"/>
        <v>1060.89</v>
      </c>
      <c r="L426" s="14">
        <f t="shared" si="256"/>
        <v>1114.46</v>
      </c>
      <c r="M426" s="14">
        <f t="shared" si="256"/>
        <v>1112.57</v>
      </c>
      <c r="N426" s="14">
        <f t="shared" si="256"/>
        <v>1094.13</v>
      </c>
      <c r="O426" s="14">
        <f t="shared" si="256"/>
        <v>1086.64</v>
      </c>
      <c r="P426" s="14">
        <f t="shared" si="256"/>
        <v>1083.16</v>
      </c>
      <c r="Q426" s="14">
        <f t="shared" si="256"/>
        <v>1106.3</v>
      </c>
      <c r="R426" s="14">
        <f t="shared" si="256"/>
        <v>1120.67</v>
      </c>
      <c r="S426" s="14">
        <f t="shared" si="256"/>
        <v>1175.97</v>
      </c>
      <c r="T426" s="14">
        <f t="shared" si="256"/>
        <v>1231.28</v>
      </c>
      <c r="U426" s="14">
        <f t="shared" si="256"/>
        <v>1228.63</v>
      </c>
      <c r="V426" s="14">
        <f t="shared" si="256"/>
        <v>1186.49</v>
      </c>
      <c r="W426" s="14">
        <f t="shared" si="256"/>
        <v>1162.65</v>
      </c>
      <c r="X426" s="14">
        <f t="shared" si="256"/>
        <v>1034.31</v>
      </c>
      <c r="Y426" s="14">
        <f t="shared" si="256"/>
        <v>886.9</v>
      </c>
    </row>
    <row r="427" spans="1:25" ht="15.75">
      <c r="A427" s="9">
        <f>'ноябрь 2012 ДЭ'!A427</f>
        <v>41231</v>
      </c>
      <c r="B427" s="14">
        <f aca="true" t="shared" si="257" ref="B427:Y427">B361</f>
        <v>795.42</v>
      </c>
      <c r="C427" s="14">
        <f t="shared" si="257"/>
        <v>777.95</v>
      </c>
      <c r="D427" s="14">
        <f t="shared" si="257"/>
        <v>690.14</v>
      </c>
      <c r="E427" s="14">
        <f t="shared" si="257"/>
        <v>677.02</v>
      </c>
      <c r="F427" s="14">
        <f t="shared" si="257"/>
        <v>689.7</v>
      </c>
      <c r="G427" s="14">
        <f t="shared" si="257"/>
        <v>699.07</v>
      </c>
      <c r="H427" s="14">
        <f t="shared" si="257"/>
        <v>773.58</v>
      </c>
      <c r="I427" s="14">
        <f t="shared" si="257"/>
        <v>787.35</v>
      </c>
      <c r="J427" s="14">
        <f t="shared" si="257"/>
        <v>832.04</v>
      </c>
      <c r="K427" s="14">
        <f t="shared" si="257"/>
        <v>950.31</v>
      </c>
      <c r="L427" s="14">
        <f t="shared" si="257"/>
        <v>978.8</v>
      </c>
      <c r="M427" s="14">
        <f t="shared" si="257"/>
        <v>983.25</v>
      </c>
      <c r="N427" s="14">
        <f t="shared" si="257"/>
        <v>981.54</v>
      </c>
      <c r="O427" s="14">
        <f t="shared" si="257"/>
        <v>983.21</v>
      </c>
      <c r="P427" s="14">
        <f t="shared" si="257"/>
        <v>985.36</v>
      </c>
      <c r="Q427" s="14">
        <f t="shared" si="257"/>
        <v>996.34</v>
      </c>
      <c r="R427" s="14">
        <f t="shared" si="257"/>
        <v>1063.82</v>
      </c>
      <c r="S427" s="14">
        <f t="shared" si="257"/>
        <v>1130.89</v>
      </c>
      <c r="T427" s="14">
        <f t="shared" si="257"/>
        <v>1212.26</v>
      </c>
      <c r="U427" s="14">
        <f t="shared" si="257"/>
        <v>1197.45</v>
      </c>
      <c r="V427" s="14">
        <f t="shared" si="257"/>
        <v>1158.59</v>
      </c>
      <c r="W427" s="14">
        <f t="shared" si="257"/>
        <v>1103.33</v>
      </c>
      <c r="X427" s="14">
        <f t="shared" si="257"/>
        <v>988.82</v>
      </c>
      <c r="Y427" s="14">
        <f t="shared" si="257"/>
        <v>896.8</v>
      </c>
    </row>
    <row r="428" spans="1:25" ht="15.75">
      <c r="A428" s="9">
        <f>'ноябрь 2012 ДЭ'!A428</f>
        <v>41232</v>
      </c>
      <c r="B428" s="14">
        <f aca="true" t="shared" si="258" ref="B428:Y428">B362</f>
        <v>765.17</v>
      </c>
      <c r="C428" s="14">
        <f t="shared" si="258"/>
        <v>739.73</v>
      </c>
      <c r="D428" s="14">
        <f t="shared" si="258"/>
        <v>675.44</v>
      </c>
      <c r="E428" s="14">
        <f t="shared" si="258"/>
        <v>638.93</v>
      </c>
      <c r="F428" s="14">
        <f t="shared" si="258"/>
        <v>666.15</v>
      </c>
      <c r="G428" s="14">
        <f t="shared" si="258"/>
        <v>693.88</v>
      </c>
      <c r="H428" s="14">
        <f t="shared" si="258"/>
        <v>780.86</v>
      </c>
      <c r="I428" s="14">
        <f t="shared" si="258"/>
        <v>1038.33</v>
      </c>
      <c r="J428" s="14">
        <f t="shared" si="258"/>
        <v>1158.03</v>
      </c>
      <c r="K428" s="14">
        <f t="shared" si="258"/>
        <v>1206.59</v>
      </c>
      <c r="L428" s="14">
        <f t="shared" si="258"/>
        <v>1273.51</v>
      </c>
      <c r="M428" s="14">
        <f t="shared" si="258"/>
        <v>1251.9</v>
      </c>
      <c r="N428" s="14">
        <f t="shared" si="258"/>
        <v>1201.48</v>
      </c>
      <c r="O428" s="14">
        <f t="shared" si="258"/>
        <v>1210.93</v>
      </c>
      <c r="P428" s="14">
        <f t="shared" si="258"/>
        <v>1204.07</v>
      </c>
      <c r="Q428" s="14">
        <f t="shared" si="258"/>
        <v>1195.05</v>
      </c>
      <c r="R428" s="14">
        <f t="shared" si="258"/>
        <v>1195.1</v>
      </c>
      <c r="S428" s="14">
        <f t="shared" si="258"/>
        <v>1200.65</v>
      </c>
      <c r="T428" s="14">
        <f t="shared" si="258"/>
        <v>1234.2</v>
      </c>
      <c r="U428" s="14">
        <f t="shared" si="258"/>
        <v>1239.41</v>
      </c>
      <c r="V428" s="14">
        <f t="shared" si="258"/>
        <v>1182.08</v>
      </c>
      <c r="W428" s="14">
        <f t="shared" si="258"/>
        <v>1149.15</v>
      </c>
      <c r="X428" s="14">
        <f t="shared" si="258"/>
        <v>995.29</v>
      </c>
      <c r="Y428" s="14">
        <f t="shared" si="258"/>
        <v>841.85</v>
      </c>
    </row>
    <row r="429" spans="1:25" ht="15.75">
      <c r="A429" s="9">
        <f>'ноябрь 2012 ДЭ'!A429</f>
        <v>41233</v>
      </c>
      <c r="B429" s="14">
        <f aca="true" t="shared" si="259" ref="B429:Y429">B363</f>
        <v>698.26</v>
      </c>
      <c r="C429" s="14">
        <f t="shared" si="259"/>
        <v>675.26</v>
      </c>
      <c r="D429" s="14">
        <f t="shared" si="259"/>
        <v>663.17</v>
      </c>
      <c r="E429" s="14">
        <f t="shared" si="259"/>
        <v>620.25</v>
      </c>
      <c r="F429" s="14">
        <f t="shared" si="259"/>
        <v>660.17</v>
      </c>
      <c r="G429" s="14">
        <f t="shared" si="259"/>
        <v>674.11</v>
      </c>
      <c r="H429" s="14">
        <f t="shared" si="259"/>
        <v>780.54</v>
      </c>
      <c r="I429" s="14">
        <f t="shared" si="259"/>
        <v>994.23</v>
      </c>
      <c r="J429" s="14">
        <f t="shared" si="259"/>
        <v>1159.96</v>
      </c>
      <c r="K429" s="14">
        <f t="shared" si="259"/>
        <v>1211.2</v>
      </c>
      <c r="L429" s="14">
        <f t="shared" si="259"/>
        <v>1195.92</v>
      </c>
      <c r="M429" s="14">
        <f t="shared" si="259"/>
        <v>1198.63</v>
      </c>
      <c r="N429" s="14">
        <f t="shared" si="259"/>
        <v>1170.95</v>
      </c>
      <c r="O429" s="14">
        <f t="shared" si="259"/>
        <v>1175.86</v>
      </c>
      <c r="P429" s="14">
        <f t="shared" si="259"/>
        <v>1173.4</v>
      </c>
      <c r="Q429" s="14">
        <f t="shared" si="259"/>
        <v>1164.58</v>
      </c>
      <c r="R429" s="14">
        <f t="shared" si="259"/>
        <v>1165.41</v>
      </c>
      <c r="S429" s="14">
        <f t="shared" si="259"/>
        <v>1166.42</v>
      </c>
      <c r="T429" s="14">
        <f t="shared" si="259"/>
        <v>1194.65</v>
      </c>
      <c r="U429" s="14">
        <f t="shared" si="259"/>
        <v>1184.99</v>
      </c>
      <c r="V429" s="14">
        <f t="shared" si="259"/>
        <v>1168.16</v>
      </c>
      <c r="W429" s="14">
        <f t="shared" si="259"/>
        <v>1075.46</v>
      </c>
      <c r="X429" s="14">
        <f t="shared" si="259"/>
        <v>981.36</v>
      </c>
      <c r="Y429" s="14">
        <f t="shared" si="259"/>
        <v>791.41</v>
      </c>
    </row>
    <row r="430" spans="1:25" ht="15.75">
      <c r="A430" s="9">
        <f>'ноябрь 2012 ДЭ'!A430</f>
        <v>41234</v>
      </c>
      <c r="B430" s="14">
        <f aca="true" t="shared" si="260" ref="B430:Y430">B364</f>
        <v>682.33</v>
      </c>
      <c r="C430" s="14">
        <f t="shared" si="260"/>
        <v>663.08</v>
      </c>
      <c r="D430" s="14">
        <f t="shared" si="260"/>
        <v>619.98</v>
      </c>
      <c r="E430" s="14">
        <f t="shared" si="260"/>
        <v>660.5</v>
      </c>
      <c r="F430" s="14">
        <f t="shared" si="260"/>
        <v>657.43</v>
      </c>
      <c r="G430" s="14">
        <f t="shared" si="260"/>
        <v>663.99</v>
      </c>
      <c r="H430" s="14">
        <f t="shared" si="260"/>
        <v>782.81</v>
      </c>
      <c r="I430" s="14">
        <f t="shared" si="260"/>
        <v>1004.18</v>
      </c>
      <c r="J430" s="14">
        <f t="shared" si="260"/>
        <v>1186.73</v>
      </c>
      <c r="K430" s="14">
        <f t="shared" si="260"/>
        <v>1231.56</v>
      </c>
      <c r="L430" s="14">
        <f t="shared" si="260"/>
        <v>1224.51</v>
      </c>
      <c r="M430" s="14">
        <f t="shared" si="260"/>
        <v>1249.52</v>
      </c>
      <c r="N430" s="14">
        <f t="shared" si="260"/>
        <v>1195.35</v>
      </c>
      <c r="O430" s="14">
        <f t="shared" si="260"/>
        <v>1207.47</v>
      </c>
      <c r="P430" s="14">
        <f t="shared" si="260"/>
        <v>1202.71</v>
      </c>
      <c r="Q430" s="14">
        <f t="shared" si="260"/>
        <v>1189.16</v>
      </c>
      <c r="R430" s="14">
        <f t="shared" si="260"/>
        <v>1187.53</v>
      </c>
      <c r="S430" s="14">
        <f t="shared" si="260"/>
        <v>1190.89</v>
      </c>
      <c r="T430" s="14">
        <f t="shared" si="260"/>
        <v>1292.34</v>
      </c>
      <c r="U430" s="14">
        <f t="shared" si="260"/>
        <v>1217.13</v>
      </c>
      <c r="V430" s="14">
        <f t="shared" si="260"/>
        <v>1164.61</v>
      </c>
      <c r="W430" s="14">
        <f t="shared" si="260"/>
        <v>1082.75</v>
      </c>
      <c r="X430" s="14">
        <f t="shared" si="260"/>
        <v>986.44</v>
      </c>
      <c r="Y430" s="14">
        <f t="shared" si="260"/>
        <v>790.34</v>
      </c>
    </row>
    <row r="431" spans="1:25" ht="15.75">
      <c r="A431" s="9">
        <f>'ноябрь 2012 ДЭ'!A431</f>
        <v>41235</v>
      </c>
      <c r="B431" s="14">
        <f aca="true" t="shared" si="261" ref="B431:Y431">B365</f>
        <v>680.86</v>
      </c>
      <c r="C431" s="14">
        <f t="shared" si="261"/>
        <v>664.63</v>
      </c>
      <c r="D431" s="14">
        <f t="shared" si="261"/>
        <v>650.91</v>
      </c>
      <c r="E431" s="14">
        <f t="shared" si="261"/>
        <v>658.02</v>
      </c>
      <c r="F431" s="14">
        <f t="shared" si="261"/>
        <v>665.67</v>
      </c>
      <c r="G431" s="14">
        <f t="shared" si="261"/>
        <v>665.83</v>
      </c>
      <c r="H431" s="14">
        <f t="shared" si="261"/>
        <v>746.79</v>
      </c>
      <c r="I431" s="14">
        <f t="shared" si="261"/>
        <v>983.55</v>
      </c>
      <c r="J431" s="14">
        <f t="shared" si="261"/>
        <v>1151.56</v>
      </c>
      <c r="K431" s="14">
        <f t="shared" si="261"/>
        <v>1198.37</v>
      </c>
      <c r="L431" s="14">
        <f t="shared" si="261"/>
        <v>1197.17</v>
      </c>
      <c r="M431" s="14">
        <f t="shared" si="261"/>
        <v>1227.31</v>
      </c>
      <c r="N431" s="14">
        <f t="shared" si="261"/>
        <v>1181.03</v>
      </c>
      <c r="O431" s="14">
        <f t="shared" si="261"/>
        <v>1196.31</v>
      </c>
      <c r="P431" s="14">
        <f t="shared" si="261"/>
        <v>1194.71</v>
      </c>
      <c r="Q431" s="14">
        <f t="shared" si="261"/>
        <v>1179.03</v>
      </c>
      <c r="R431" s="14">
        <f t="shared" si="261"/>
        <v>1189.06</v>
      </c>
      <c r="S431" s="14">
        <f t="shared" si="261"/>
        <v>1187.39</v>
      </c>
      <c r="T431" s="14">
        <f t="shared" si="261"/>
        <v>1286.07</v>
      </c>
      <c r="U431" s="14">
        <f t="shared" si="261"/>
        <v>1238.55</v>
      </c>
      <c r="V431" s="14">
        <f t="shared" si="261"/>
        <v>1169.43</v>
      </c>
      <c r="W431" s="14">
        <f t="shared" si="261"/>
        <v>1144.4</v>
      </c>
      <c r="X431" s="14">
        <f t="shared" si="261"/>
        <v>973.94</v>
      </c>
      <c r="Y431" s="14">
        <f t="shared" si="261"/>
        <v>799</v>
      </c>
    </row>
    <row r="432" spans="1:25" ht="15.75">
      <c r="A432" s="9">
        <f>'ноябрь 2012 ДЭ'!A432</f>
        <v>41236</v>
      </c>
      <c r="B432" s="14">
        <f aca="true" t="shared" si="262" ref="B432:Y432">B366</f>
        <v>761.42</v>
      </c>
      <c r="C432" s="14">
        <f t="shared" si="262"/>
        <v>736.8</v>
      </c>
      <c r="D432" s="14">
        <f t="shared" si="262"/>
        <v>728.13</v>
      </c>
      <c r="E432" s="14">
        <f t="shared" si="262"/>
        <v>727.75</v>
      </c>
      <c r="F432" s="14">
        <f t="shared" si="262"/>
        <v>740.21</v>
      </c>
      <c r="G432" s="14">
        <f t="shared" si="262"/>
        <v>757.08</v>
      </c>
      <c r="H432" s="14">
        <f t="shared" si="262"/>
        <v>812.2</v>
      </c>
      <c r="I432" s="14">
        <f t="shared" si="262"/>
        <v>999.84</v>
      </c>
      <c r="J432" s="14">
        <f t="shared" si="262"/>
        <v>1183.98</v>
      </c>
      <c r="K432" s="14">
        <f t="shared" si="262"/>
        <v>1222.23</v>
      </c>
      <c r="L432" s="14">
        <f t="shared" si="262"/>
        <v>1217</v>
      </c>
      <c r="M432" s="14">
        <f t="shared" si="262"/>
        <v>1239.86</v>
      </c>
      <c r="N432" s="14">
        <f t="shared" si="262"/>
        <v>1181.4</v>
      </c>
      <c r="O432" s="14">
        <f t="shared" si="262"/>
        <v>1197.91</v>
      </c>
      <c r="P432" s="14">
        <f t="shared" si="262"/>
        <v>1182.45</v>
      </c>
      <c r="Q432" s="14">
        <f t="shared" si="262"/>
        <v>1179.46</v>
      </c>
      <c r="R432" s="14">
        <f t="shared" si="262"/>
        <v>1177.27</v>
      </c>
      <c r="S432" s="14">
        <f t="shared" si="262"/>
        <v>1187.04</v>
      </c>
      <c r="T432" s="14">
        <f t="shared" si="262"/>
        <v>1262.25</v>
      </c>
      <c r="U432" s="14">
        <f t="shared" si="262"/>
        <v>1204.26</v>
      </c>
      <c r="V432" s="14">
        <f t="shared" si="262"/>
        <v>1155.53</v>
      </c>
      <c r="W432" s="14">
        <f t="shared" si="262"/>
        <v>1061.41</v>
      </c>
      <c r="X432" s="14">
        <f t="shared" si="262"/>
        <v>913.58</v>
      </c>
      <c r="Y432" s="14">
        <f t="shared" si="262"/>
        <v>818.57</v>
      </c>
    </row>
    <row r="433" spans="1:25" ht="15.75">
      <c r="A433" s="9">
        <f>'ноябрь 2012 ДЭ'!A433</f>
        <v>41237</v>
      </c>
      <c r="B433" s="14">
        <f aca="true" t="shared" si="263" ref="B433:Y433">B367</f>
        <v>806.32</v>
      </c>
      <c r="C433" s="14">
        <f t="shared" si="263"/>
        <v>791.09</v>
      </c>
      <c r="D433" s="14">
        <f t="shared" si="263"/>
        <v>756.45</v>
      </c>
      <c r="E433" s="14">
        <f t="shared" si="263"/>
        <v>717.34</v>
      </c>
      <c r="F433" s="14">
        <f t="shared" si="263"/>
        <v>710.23</v>
      </c>
      <c r="G433" s="14">
        <f t="shared" si="263"/>
        <v>668.91</v>
      </c>
      <c r="H433" s="14">
        <f t="shared" si="263"/>
        <v>741.89</v>
      </c>
      <c r="I433" s="14">
        <f t="shared" si="263"/>
        <v>839.79</v>
      </c>
      <c r="J433" s="14">
        <f t="shared" si="263"/>
        <v>925.94</v>
      </c>
      <c r="K433" s="14">
        <f t="shared" si="263"/>
        <v>1023.75</v>
      </c>
      <c r="L433" s="14">
        <f t="shared" si="263"/>
        <v>1073.35</v>
      </c>
      <c r="M433" s="14">
        <f t="shared" si="263"/>
        <v>1072.52</v>
      </c>
      <c r="N433" s="14">
        <f t="shared" si="263"/>
        <v>1036.77</v>
      </c>
      <c r="O433" s="14">
        <f t="shared" si="263"/>
        <v>1029.9</v>
      </c>
      <c r="P433" s="14">
        <f t="shared" si="263"/>
        <v>1031.15</v>
      </c>
      <c r="Q433" s="14">
        <f t="shared" si="263"/>
        <v>1007.43</v>
      </c>
      <c r="R433" s="14">
        <f t="shared" si="263"/>
        <v>1053.52</v>
      </c>
      <c r="S433" s="14">
        <f t="shared" si="263"/>
        <v>1174.2</v>
      </c>
      <c r="T433" s="14">
        <f t="shared" si="263"/>
        <v>1252.14</v>
      </c>
      <c r="U433" s="14">
        <f t="shared" si="263"/>
        <v>1213.1</v>
      </c>
      <c r="V433" s="14">
        <f t="shared" si="263"/>
        <v>1155.62</v>
      </c>
      <c r="W433" s="14">
        <f t="shared" si="263"/>
        <v>1093.29</v>
      </c>
      <c r="X433" s="14">
        <f t="shared" si="263"/>
        <v>996.56</v>
      </c>
      <c r="Y433" s="14">
        <f t="shared" si="263"/>
        <v>847.75</v>
      </c>
    </row>
    <row r="434" spans="1:25" ht="15.75">
      <c r="A434" s="9">
        <f>'ноябрь 2012 ДЭ'!A434</f>
        <v>41238</v>
      </c>
      <c r="B434" s="14">
        <f aca="true" t="shared" si="264" ref="B434:Y434">B368</f>
        <v>754.07</v>
      </c>
      <c r="C434" s="14">
        <f t="shared" si="264"/>
        <v>667.07</v>
      </c>
      <c r="D434" s="14">
        <f t="shared" si="264"/>
        <v>616.79</v>
      </c>
      <c r="E434" s="14">
        <f t="shared" si="264"/>
        <v>588.61</v>
      </c>
      <c r="F434" s="14">
        <f t="shared" si="264"/>
        <v>587.14</v>
      </c>
      <c r="G434" s="14">
        <f t="shared" si="264"/>
        <v>584.09</v>
      </c>
      <c r="H434" s="14">
        <f t="shared" si="264"/>
        <v>61.38</v>
      </c>
      <c r="I434" s="14">
        <f t="shared" si="264"/>
        <v>658.25</v>
      </c>
      <c r="J434" s="14">
        <f t="shared" si="264"/>
        <v>803.95</v>
      </c>
      <c r="K434" s="14">
        <f t="shared" si="264"/>
        <v>854.08</v>
      </c>
      <c r="L434" s="14">
        <f t="shared" si="264"/>
        <v>911.56</v>
      </c>
      <c r="M434" s="14">
        <f t="shared" si="264"/>
        <v>929.93</v>
      </c>
      <c r="N434" s="14">
        <f t="shared" si="264"/>
        <v>922.31</v>
      </c>
      <c r="O434" s="14">
        <f t="shared" si="264"/>
        <v>928.19</v>
      </c>
      <c r="P434" s="14">
        <f t="shared" si="264"/>
        <v>934.7</v>
      </c>
      <c r="Q434" s="14">
        <f t="shared" si="264"/>
        <v>934.9</v>
      </c>
      <c r="R434" s="14">
        <f t="shared" si="264"/>
        <v>1042.57</v>
      </c>
      <c r="S434" s="14">
        <f t="shared" si="264"/>
        <v>1085.86</v>
      </c>
      <c r="T434" s="14">
        <f t="shared" si="264"/>
        <v>1176.38</v>
      </c>
      <c r="U434" s="14">
        <f t="shared" si="264"/>
        <v>1172.15</v>
      </c>
      <c r="V434" s="14">
        <f t="shared" si="264"/>
        <v>1114.04</v>
      </c>
      <c r="W434" s="14">
        <f t="shared" si="264"/>
        <v>1075.95</v>
      </c>
      <c r="X434" s="14">
        <f t="shared" si="264"/>
        <v>926.78</v>
      </c>
      <c r="Y434" s="14">
        <f t="shared" si="264"/>
        <v>815.51</v>
      </c>
    </row>
    <row r="435" spans="1:25" ht="15.75">
      <c r="A435" s="9">
        <f>'ноябрь 2012 ДЭ'!A435</f>
        <v>41239</v>
      </c>
      <c r="B435" s="14">
        <f aca="true" t="shared" si="265" ref="B435:Y435">B369</f>
        <v>618.44</v>
      </c>
      <c r="C435" s="14">
        <f t="shared" si="265"/>
        <v>602.73</v>
      </c>
      <c r="D435" s="14">
        <f t="shared" si="265"/>
        <v>593.77</v>
      </c>
      <c r="E435" s="14">
        <f t="shared" si="265"/>
        <v>592.41</v>
      </c>
      <c r="F435" s="14">
        <f t="shared" si="265"/>
        <v>596.04</v>
      </c>
      <c r="G435" s="14">
        <f t="shared" si="265"/>
        <v>599.68</v>
      </c>
      <c r="H435" s="14">
        <f t="shared" si="265"/>
        <v>695.51</v>
      </c>
      <c r="I435" s="14">
        <f t="shared" si="265"/>
        <v>932.46</v>
      </c>
      <c r="J435" s="14">
        <f t="shared" si="265"/>
        <v>1117.58</v>
      </c>
      <c r="K435" s="14">
        <f t="shared" si="265"/>
        <v>1168.86</v>
      </c>
      <c r="L435" s="14">
        <f t="shared" si="265"/>
        <v>1204.96</v>
      </c>
      <c r="M435" s="14">
        <f t="shared" si="265"/>
        <v>981.28</v>
      </c>
      <c r="N435" s="14">
        <f t="shared" si="265"/>
        <v>1150.17</v>
      </c>
      <c r="O435" s="14">
        <f t="shared" si="265"/>
        <v>1161.35</v>
      </c>
      <c r="P435" s="14">
        <f t="shared" si="265"/>
        <v>1158.29</v>
      </c>
      <c r="Q435" s="14">
        <f t="shared" si="265"/>
        <v>1151.55</v>
      </c>
      <c r="R435" s="14">
        <f t="shared" si="265"/>
        <v>1150.71</v>
      </c>
      <c r="S435" s="14">
        <f t="shared" si="265"/>
        <v>1154.32</v>
      </c>
      <c r="T435" s="14">
        <f t="shared" si="265"/>
        <v>1178.32</v>
      </c>
      <c r="U435" s="14">
        <f t="shared" si="265"/>
        <v>1192.8</v>
      </c>
      <c r="V435" s="14">
        <f t="shared" si="265"/>
        <v>1157.89</v>
      </c>
      <c r="W435" s="14">
        <f t="shared" si="265"/>
        <v>1066.57</v>
      </c>
      <c r="X435" s="14">
        <f t="shared" si="265"/>
        <v>976.12</v>
      </c>
      <c r="Y435" s="14">
        <f t="shared" si="265"/>
        <v>803.06</v>
      </c>
    </row>
    <row r="436" spans="1:25" ht="15.75">
      <c r="A436" s="9">
        <f>'ноябрь 2012 ДЭ'!A436</f>
        <v>41240</v>
      </c>
      <c r="B436" s="14">
        <f aca="true" t="shared" si="266" ref="B436:Y436">B370</f>
        <v>664.57</v>
      </c>
      <c r="C436" s="14">
        <f t="shared" si="266"/>
        <v>625.53</v>
      </c>
      <c r="D436" s="14">
        <f t="shared" si="266"/>
        <v>615.89</v>
      </c>
      <c r="E436" s="14">
        <f t="shared" si="266"/>
        <v>609.67</v>
      </c>
      <c r="F436" s="14">
        <f t="shared" si="266"/>
        <v>613.96</v>
      </c>
      <c r="G436" s="14">
        <f t="shared" si="266"/>
        <v>617.07</v>
      </c>
      <c r="H436" s="14">
        <f t="shared" si="266"/>
        <v>746.28</v>
      </c>
      <c r="I436" s="14">
        <f t="shared" si="266"/>
        <v>959.94</v>
      </c>
      <c r="J436" s="14">
        <f t="shared" si="266"/>
        <v>1149.74</v>
      </c>
      <c r="K436" s="14">
        <f t="shared" si="266"/>
        <v>1176.63</v>
      </c>
      <c r="L436" s="14">
        <f t="shared" si="266"/>
        <v>1167.56</v>
      </c>
      <c r="M436" s="14">
        <f t="shared" si="266"/>
        <v>1185.98</v>
      </c>
      <c r="N436" s="14">
        <f t="shared" si="266"/>
        <v>1149.89</v>
      </c>
      <c r="O436" s="14">
        <f t="shared" si="266"/>
        <v>1153.63</v>
      </c>
      <c r="P436" s="14">
        <f t="shared" si="266"/>
        <v>1143.41</v>
      </c>
      <c r="Q436" s="14">
        <f t="shared" si="266"/>
        <v>1129.9</v>
      </c>
      <c r="R436" s="14">
        <f t="shared" si="266"/>
        <v>1136.34</v>
      </c>
      <c r="S436" s="14">
        <f t="shared" si="266"/>
        <v>1143.03</v>
      </c>
      <c r="T436" s="14">
        <f t="shared" si="266"/>
        <v>1167.92</v>
      </c>
      <c r="U436" s="14">
        <f t="shared" si="266"/>
        <v>1160.23</v>
      </c>
      <c r="V436" s="14">
        <f t="shared" si="266"/>
        <v>1148.9</v>
      </c>
      <c r="W436" s="14">
        <f t="shared" si="266"/>
        <v>1064.15</v>
      </c>
      <c r="X436" s="14">
        <f t="shared" si="266"/>
        <v>954.69</v>
      </c>
      <c r="Y436" s="14">
        <f t="shared" si="266"/>
        <v>786.1</v>
      </c>
    </row>
    <row r="437" spans="1:25" ht="15.75">
      <c r="A437" s="9">
        <f>'ноябрь 2012 ДЭ'!A437</f>
        <v>41241</v>
      </c>
      <c r="B437" s="14">
        <f aca="true" t="shared" si="267" ref="B437:Y437">B371</f>
        <v>634.81</v>
      </c>
      <c r="C437" s="14">
        <f t="shared" si="267"/>
        <v>611.82</v>
      </c>
      <c r="D437" s="14">
        <f t="shared" si="267"/>
        <v>603.94</v>
      </c>
      <c r="E437" s="14">
        <f t="shared" si="267"/>
        <v>600.15</v>
      </c>
      <c r="F437" s="14">
        <f t="shared" si="267"/>
        <v>601.23</v>
      </c>
      <c r="G437" s="14">
        <f t="shared" si="267"/>
        <v>608.72</v>
      </c>
      <c r="H437" s="14">
        <f t="shared" si="267"/>
        <v>772.12</v>
      </c>
      <c r="I437" s="14">
        <f t="shared" si="267"/>
        <v>984.81</v>
      </c>
      <c r="J437" s="14">
        <f t="shared" si="267"/>
        <v>1153.62</v>
      </c>
      <c r="K437" s="14">
        <f t="shared" si="267"/>
        <v>1187.87</v>
      </c>
      <c r="L437" s="14">
        <f t="shared" si="267"/>
        <v>1204.4</v>
      </c>
      <c r="M437" s="14">
        <f t="shared" si="267"/>
        <v>1195.98</v>
      </c>
      <c r="N437" s="14">
        <f t="shared" si="267"/>
        <v>1163.86</v>
      </c>
      <c r="O437" s="14">
        <f t="shared" si="267"/>
        <v>1169.99</v>
      </c>
      <c r="P437" s="14">
        <f t="shared" si="267"/>
        <v>1168.3</v>
      </c>
      <c r="Q437" s="14">
        <f t="shared" si="267"/>
        <v>1158.79</v>
      </c>
      <c r="R437" s="14">
        <f t="shared" si="267"/>
        <v>1166.47</v>
      </c>
      <c r="S437" s="14">
        <f t="shared" si="267"/>
        <v>1167.98</v>
      </c>
      <c r="T437" s="14">
        <f t="shared" si="267"/>
        <v>1197.63</v>
      </c>
      <c r="U437" s="14">
        <f t="shared" si="267"/>
        <v>1197.76</v>
      </c>
      <c r="V437" s="14">
        <f t="shared" si="267"/>
        <v>1151.51</v>
      </c>
      <c r="W437" s="14">
        <f t="shared" si="267"/>
        <v>1058.62</v>
      </c>
      <c r="X437" s="14">
        <f t="shared" si="267"/>
        <v>979.39</v>
      </c>
      <c r="Y437" s="14">
        <f t="shared" si="267"/>
        <v>781.41</v>
      </c>
    </row>
    <row r="438" spans="1:25" ht="15.75">
      <c r="A438" s="9">
        <f>'ноябрь 2012 ДЭ'!A438</f>
        <v>41242</v>
      </c>
      <c r="B438" s="14">
        <f aca="true" t="shared" si="268" ref="B438:Y438">B372</f>
        <v>633.3</v>
      </c>
      <c r="C438" s="14">
        <f t="shared" si="268"/>
        <v>619.36</v>
      </c>
      <c r="D438" s="14">
        <f t="shared" si="268"/>
        <v>607.59</v>
      </c>
      <c r="E438" s="14">
        <f t="shared" si="268"/>
        <v>610.35</v>
      </c>
      <c r="F438" s="14">
        <f t="shared" si="268"/>
        <v>616.98</v>
      </c>
      <c r="G438" s="14">
        <f t="shared" si="268"/>
        <v>624.12</v>
      </c>
      <c r="H438" s="14">
        <f t="shared" si="268"/>
        <v>646.18</v>
      </c>
      <c r="I438" s="14">
        <f t="shared" si="268"/>
        <v>950.61</v>
      </c>
      <c r="J438" s="14">
        <f t="shared" si="268"/>
        <v>1087.45</v>
      </c>
      <c r="K438" s="14">
        <f t="shared" si="268"/>
        <v>1154.01</v>
      </c>
      <c r="L438" s="14">
        <f t="shared" si="268"/>
        <v>1171.55</v>
      </c>
      <c r="M438" s="14">
        <f t="shared" si="268"/>
        <v>1156.27</v>
      </c>
      <c r="N438" s="14">
        <f t="shared" si="268"/>
        <v>1127.55</v>
      </c>
      <c r="O438" s="14">
        <f t="shared" si="268"/>
        <v>1139.27</v>
      </c>
      <c r="P438" s="14">
        <f t="shared" si="268"/>
        <v>1131.51</v>
      </c>
      <c r="Q438" s="14">
        <f t="shared" si="268"/>
        <v>1121.85</v>
      </c>
      <c r="R438" s="14">
        <f t="shared" si="268"/>
        <v>1152.03</v>
      </c>
      <c r="S438" s="14">
        <f t="shared" si="268"/>
        <v>1139.96</v>
      </c>
      <c r="T438" s="14">
        <f t="shared" si="268"/>
        <v>1175.48</v>
      </c>
      <c r="U438" s="14">
        <f t="shared" si="268"/>
        <v>1182.6</v>
      </c>
      <c r="V438" s="14">
        <f t="shared" si="268"/>
        <v>1117.4</v>
      </c>
      <c r="W438" s="14">
        <f t="shared" si="268"/>
        <v>1055</v>
      </c>
      <c r="X438" s="14">
        <f t="shared" si="268"/>
        <v>932.85</v>
      </c>
      <c r="Y438" s="14">
        <f t="shared" si="268"/>
        <v>757.96</v>
      </c>
    </row>
    <row r="439" spans="1:25" ht="15.75">
      <c r="A439" s="9">
        <f>'ноябрь 2012 ДЭ'!A439</f>
        <v>41243</v>
      </c>
      <c r="B439" s="14">
        <f aca="true" t="shared" si="269" ref="B439:Y439">B373</f>
        <v>622.14</v>
      </c>
      <c r="C439" s="14">
        <f t="shared" si="269"/>
        <v>610.94</v>
      </c>
      <c r="D439" s="14">
        <f t="shared" si="269"/>
        <v>606.42</v>
      </c>
      <c r="E439" s="14">
        <f t="shared" si="269"/>
        <v>600.59</v>
      </c>
      <c r="F439" s="14">
        <f t="shared" si="269"/>
        <v>606.71</v>
      </c>
      <c r="G439" s="14">
        <f t="shared" si="269"/>
        <v>613.48</v>
      </c>
      <c r="H439" s="14">
        <f t="shared" si="269"/>
        <v>715.58</v>
      </c>
      <c r="I439" s="14">
        <f t="shared" si="269"/>
        <v>954.51</v>
      </c>
      <c r="J439" s="14">
        <f t="shared" si="269"/>
        <v>1098.82</v>
      </c>
      <c r="K439" s="14">
        <f t="shared" si="269"/>
        <v>1149.1</v>
      </c>
      <c r="L439" s="14">
        <f t="shared" si="269"/>
        <v>1161.62</v>
      </c>
      <c r="M439" s="14">
        <f t="shared" si="269"/>
        <v>1158.59</v>
      </c>
      <c r="N439" s="14">
        <f t="shared" si="269"/>
        <v>1131.97</v>
      </c>
      <c r="O439" s="14">
        <f t="shared" si="269"/>
        <v>1140.12</v>
      </c>
      <c r="P439" s="14">
        <f t="shared" si="269"/>
        <v>1128.83</v>
      </c>
      <c r="Q439" s="14">
        <f t="shared" si="269"/>
        <v>1120.42</v>
      </c>
      <c r="R439" s="14">
        <f t="shared" si="269"/>
        <v>1127.2</v>
      </c>
      <c r="S439" s="14">
        <f t="shared" si="269"/>
        <v>1129.01</v>
      </c>
      <c r="T439" s="14">
        <f t="shared" si="269"/>
        <v>1164.73</v>
      </c>
      <c r="U439" s="14">
        <f t="shared" si="269"/>
        <v>1168.24</v>
      </c>
      <c r="V439" s="14">
        <f t="shared" si="269"/>
        <v>1104.75</v>
      </c>
      <c r="W439" s="14">
        <f t="shared" si="269"/>
        <v>1049.74</v>
      </c>
      <c r="X439" s="14">
        <f t="shared" si="269"/>
        <v>931.45</v>
      </c>
      <c r="Y439" s="14">
        <f t="shared" si="269"/>
        <v>772.13</v>
      </c>
    </row>
    <row r="440" spans="1:25" ht="12.75">
      <c r="A440" s="10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5.75" customHeight="1">
      <c r="A441" s="68" t="s">
        <v>13</v>
      </c>
      <c r="B441" s="68" t="s">
        <v>48</v>
      </c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</row>
    <row r="442" spans="1:25" ht="40.5" customHeight="1">
      <c r="A442" s="68"/>
      <c r="B442" s="6" t="s">
        <v>14</v>
      </c>
      <c r="C442" s="6" t="s">
        <v>15</v>
      </c>
      <c r="D442" s="6" t="s">
        <v>16</v>
      </c>
      <c r="E442" s="6" t="s">
        <v>17</v>
      </c>
      <c r="F442" s="6" t="s">
        <v>18</v>
      </c>
      <c r="G442" s="6" t="s">
        <v>19</v>
      </c>
      <c r="H442" s="6" t="s">
        <v>20</v>
      </c>
      <c r="I442" s="6" t="s">
        <v>21</v>
      </c>
      <c r="J442" s="6" t="s">
        <v>22</v>
      </c>
      <c r="K442" s="6" t="s">
        <v>23</v>
      </c>
      <c r="L442" s="6" t="s">
        <v>24</v>
      </c>
      <c r="M442" s="6" t="s">
        <v>25</v>
      </c>
      <c r="N442" s="6" t="s">
        <v>26</v>
      </c>
      <c r="O442" s="6" t="s">
        <v>27</v>
      </c>
      <c r="P442" s="6" t="s">
        <v>28</v>
      </c>
      <c r="Q442" s="6" t="s">
        <v>29</v>
      </c>
      <c r="R442" s="6" t="s">
        <v>30</v>
      </c>
      <c r="S442" s="6" t="s">
        <v>31</v>
      </c>
      <c r="T442" s="6" t="s">
        <v>32</v>
      </c>
      <c r="U442" s="6" t="s">
        <v>33</v>
      </c>
      <c r="V442" s="6" t="s">
        <v>34</v>
      </c>
      <c r="W442" s="6" t="s">
        <v>35</v>
      </c>
      <c r="X442" s="6" t="s">
        <v>36</v>
      </c>
      <c r="Y442" s="6" t="s">
        <v>37</v>
      </c>
    </row>
    <row r="443" spans="1:25" ht="15.75">
      <c r="A443" s="9">
        <f>'ноябрь 2012 ДЭ'!A443</f>
        <v>41214</v>
      </c>
      <c r="B443" s="14">
        <f aca="true" t="shared" si="270" ref="B443:Y443">B344</f>
        <v>802.32</v>
      </c>
      <c r="C443" s="14">
        <f t="shared" si="270"/>
        <v>731.7</v>
      </c>
      <c r="D443" s="14">
        <f t="shared" si="270"/>
        <v>663.17</v>
      </c>
      <c r="E443" s="14">
        <f t="shared" si="270"/>
        <v>625.55</v>
      </c>
      <c r="F443" s="14">
        <f t="shared" si="270"/>
        <v>656.74</v>
      </c>
      <c r="G443" s="14">
        <f t="shared" si="270"/>
        <v>761.19</v>
      </c>
      <c r="H443" s="14">
        <f t="shared" si="270"/>
        <v>807.8</v>
      </c>
      <c r="I443" s="14">
        <f t="shared" si="270"/>
        <v>1039.58</v>
      </c>
      <c r="J443" s="14">
        <f t="shared" si="270"/>
        <v>1170.97</v>
      </c>
      <c r="K443" s="14">
        <f t="shared" si="270"/>
        <v>1202.64</v>
      </c>
      <c r="L443" s="14">
        <f t="shared" si="270"/>
        <v>1218.23</v>
      </c>
      <c r="M443" s="14">
        <f t="shared" si="270"/>
        <v>1246.72</v>
      </c>
      <c r="N443" s="14">
        <f t="shared" si="270"/>
        <v>1216.22</v>
      </c>
      <c r="O443" s="14">
        <f t="shared" si="270"/>
        <v>1221.37</v>
      </c>
      <c r="P443" s="14">
        <f t="shared" si="270"/>
        <v>1200.27</v>
      </c>
      <c r="Q443" s="14">
        <f t="shared" si="270"/>
        <v>1197.92</v>
      </c>
      <c r="R443" s="14">
        <f t="shared" si="270"/>
        <v>1198</v>
      </c>
      <c r="S443" s="14">
        <f t="shared" si="270"/>
        <v>1197.26</v>
      </c>
      <c r="T443" s="14">
        <f t="shared" si="270"/>
        <v>1266.99</v>
      </c>
      <c r="U443" s="14">
        <f t="shared" si="270"/>
        <v>1265.21</v>
      </c>
      <c r="V443" s="14">
        <f t="shared" si="270"/>
        <v>1267.16</v>
      </c>
      <c r="W443" s="14">
        <f t="shared" si="270"/>
        <v>1250.35</v>
      </c>
      <c r="X443" s="14">
        <f t="shared" si="270"/>
        <v>1179.66</v>
      </c>
      <c r="Y443" s="14">
        <f t="shared" si="270"/>
        <v>939.55</v>
      </c>
    </row>
    <row r="444" spans="1:25" ht="15.75">
      <c r="A444" s="9">
        <f>'ноябрь 2012 ДЭ'!A444</f>
        <v>41215</v>
      </c>
      <c r="B444" s="14">
        <f aca="true" t="shared" si="271" ref="B444:Y444">B345</f>
        <v>847.48</v>
      </c>
      <c r="C444" s="14">
        <f t="shared" si="271"/>
        <v>728.62</v>
      </c>
      <c r="D444" s="14">
        <f t="shared" si="271"/>
        <v>663.5</v>
      </c>
      <c r="E444" s="14">
        <f t="shared" si="271"/>
        <v>675.57</v>
      </c>
      <c r="F444" s="14">
        <f t="shared" si="271"/>
        <v>687.65</v>
      </c>
      <c r="G444" s="14">
        <f t="shared" si="271"/>
        <v>766.82</v>
      </c>
      <c r="H444" s="14">
        <f t="shared" si="271"/>
        <v>879.04</v>
      </c>
      <c r="I444" s="14">
        <f t="shared" si="271"/>
        <v>1077.03</v>
      </c>
      <c r="J444" s="14">
        <f t="shared" si="271"/>
        <v>1236.22</v>
      </c>
      <c r="K444" s="14">
        <f t="shared" si="271"/>
        <v>1341.81</v>
      </c>
      <c r="L444" s="14">
        <f t="shared" si="271"/>
        <v>1403.93</v>
      </c>
      <c r="M444" s="14">
        <f t="shared" si="271"/>
        <v>1425.09</v>
      </c>
      <c r="N444" s="14">
        <f t="shared" si="271"/>
        <v>1414.89</v>
      </c>
      <c r="O444" s="14">
        <f t="shared" si="271"/>
        <v>1415.63</v>
      </c>
      <c r="P444" s="14">
        <f t="shared" si="271"/>
        <v>1371.78</v>
      </c>
      <c r="Q444" s="14">
        <f t="shared" si="271"/>
        <v>1288.77</v>
      </c>
      <c r="R444" s="14">
        <f t="shared" si="271"/>
        <v>1249.31</v>
      </c>
      <c r="S444" s="14">
        <f t="shared" si="271"/>
        <v>1250.82</v>
      </c>
      <c r="T444" s="14">
        <f t="shared" si="271"/>
        <v>1409.98</v>
      </c>
      <c r="U444" s="14">
        <f t="shared" si="271"/>
        <v>1423.76</v>
      </c>
      <c r="V444" s="14">
        <f t="shared" si="271"/>
        <v>1426.11</v>
      </c>
      <c r="W444" s="14">
        <f t="shared" si="271"/>
        <v>1400.64</v>
      </c>
      <c r="X444" s="14">
        <f t="shared" si="271"/>
        <v>1191.39</v>
      </c>
      <c r="Y444" s="14">
        <f t="shared" si="271"/>
        <v>1033.75</v>
      </c>
    </row>
    <row r="445" spans="1:25" ht="15.75">
      <c r="A445" s="9">
        <f>'ноябрь 2012 ДЭ'!A445</f>
        <v>41216</v>
      </c>
      <c r="B445" s="14">
        <f aca="true" t="shared" si="272" ref="B445:Y445">B346</f>
        <v>886.29</v>
      </c>
      <c r="C445" s="14">
        <f t="shared" si="272"/>
        <v>780.53</v>
      </c>
      <c r="D445" s="14">
        <f t="shared" si="272"/>
        <v>758.9</v>
      </c>
      <c r="E445" s="14">
        <f t="shared" si="272"/>
        <v>752.33</v>
      </c>
      <c r="F445" s="14">
        <f t="shared" si="272"/>
        <v>725.78</v>
      </c>
      <c r="G445" s="14">
        <f t="shared" si="272"/>
        <v>771.64</v>
      </c>
      <c r="H445" s="14">
        <f t="shared" si="272"/>
        <v>892.8</v>
      </c>
      <c r="I445" s="14">
        <f t="shared" si="272"/>
        <v>955.89</v>
      </c>
      <c r="J445" s="14">
        <f t="shared" si="272"/>
        <v>1068.57</v>
      </c>
      <c r="K445" s="14">
        <f t="shared" si="272"/>
        <v>1138.27</v>
      </c>
      <c r="L445" s="14">
        <f t="shared" si="272"/>
        <v>1176.59</v>
      </c>
      <c r="M445" s="14">
        <f t="shared" si="272"/>
        <v>1184.53</v>
      </c>
      <c r="N445" s="14">
        <f t="shared" si="272"/>
        <v>1172.09</v>
      </c>
      <c r="O445" s="14">
        <f t="shared" si="272"/>
        <v>1167.86</v>
      </c>
      <c r="P445" s="14">
        <f t="shared" si="272"/>
        <v>1163.94</v>
      </c>
      <c r="Q445" s="14">
        <f t="shared" si="272"/>
        <v>1162.2</v>
      </c>
      <c r="R445" s="14">
        <f t="shared" si="272"/>
        <v>1163.3</v>
      </c>
      <c r="S445" s="14">
        <f t="shared" si="272"/>
        <v>1200.43</v>
      </c>
      <c r="T445" s="14">
        <f t="shared" si="272"/>
        <v>1266.93</v>
      </c>
      <c r="U445" s="14">
        <f t="shared" si="272"/>
        <v>1287.67</v>
      </c>
      <c r="V445" s="14">
        <f t="shared" si="272"/>
        <v>1273.67</v>
      </c>
      <c r="W445" s="14">
        <f t="shared" si="272"/>
        <v>1239.95</v>
      </c>
      <c r="X445" s="14">
        <f t="shared" si="272"/>
        <v>1171.8</v>
      </c>
      <c r="Y445" s="14">
        <f t="shared" si="272"/>
        <v>1079.44</v>
      </c>
    </row>
    <row r="446" spans="1:25" ht="15.75">
      <c r="A446" s="9">
        <f>'ноябрь 2012 ДЭ'!A446</f>
        <v>41217</v>
      </c>
      <c r="B446" s="14">
        <f aca="true" t="shared" si="273" ref="B446:Y446">B347</f>
        <v>989.03</v>
      </c>
      <c r="C446" s="14">
        <f t="shared" si="273"/>
        <v>819.24</v>
      </c>
      <c r="D446" s="14">
        <f t="shared" si="273"/>
        <v>756.98</v>
      </c>
      <c r="E446" s="14">
        <f t="shared" si="273"/>
        <v>746.03</v>
      </c>
      <c r="F446" s="14">
        <f t="shared" si="273"/>
        <v>722.54</v>
      </c>
      <c r="G446" s="14">
        <f t="shared" si="273"/>
        <v>738.33</v>
      </c>
      <c r="H446" s="14">
        <f t="shared" si="273"/>
        <v>824.71</v>
      </c>
      <c r="I446" s="14">
        <f t="shared" si="273"/>
        <v>911.67</v>
      </c>
      <c r="J446" s="14">
        <f t="shared" si="273"/>
        <v>985.54</v>
      </c>
      <c r="K446" s="14">
        <f t="shared" si="273"/>
        <v>1052.34</v>
      </c>
      <c r="L446" s="14">
        <f t="shared" si="273"/>
        <v>1107.37</v>
      </c>
      <c r="M446" s="14">
        <f t="shared" si="273"/>
        <v>1134.85</v>
      </c>
      <c r="N446" s="14">
        <f t="shared" si="273"/>
        <v>1139.67</v>
      </c>
      <c r="O446" s="14">
        <f t="shared" si="273"/>
        <v>1136.36</v>
      </c>
      <c r="P446" s="14">
        <f t="shared" si="273"/>
        <v>1139.2</v>
      </c>
      <c r="Q446" s="14">
        <f t="shared" si="273"/>
        <v>1155.52</v>
      </c>
      <c r="R446" s="14">
        <f t="shared" si="273"/>
        <v>1197.63</v>
      </c>
      <c r="S446" s="14">
        <f t="shared" si="273"/>
        <v>1220.79</v>
      </c>
      <c r="T446" s="14">
        <f t="shared" si="273"/>
        <v>1295.03</v>
      </c>
      <c r="U446" s="14">
        <f t="shared" si="273"/>
        <v>1303.77</v>
      </c>
      <c r="V446" s="14">
        <f t="shared" si="273"/>
        <v>1258.35</v>
      </c>
      <c r="W446" s="14">
        <f t="shared" si="273"/>
        <v>1227.1</v>
      </c>
      <c r="X446" s="14">
        <f t="shared" si="273"/>
        <v>1115.26</v>
      </c>
      <c r="Y446" s="14">
        <f t="shared" si="273"/>
        <v>1025.9</v>
      </c>
    </row>
    <row r="447" spans="1:25" ht="15.75">
      <c r="A447" s="9">
        <f>'ноябрь 2012 ДЭ'!A447</f>
        <v>41218</v>
      </c>
      <c r="B447" s="14">
        <f aca="true" t="shared" si="274" ref="B447:Y447">B348</f>
        <v>919.85</v>
      </c>
      <c r="C447" s="14">
        <f t="shared" si="274"/>
        <v>836.07</v>
      </c>
      <c r="D447" s="14">
        <f t="shared" si="274"/>
        <v>763.83</v>
      </c>
      <c r="E447" s="14">
        <f t="shared" si="274"/>
        <v>725.62</v>
      </c>
      <c r="F447" s="14">
        <f t="shared" si="274"/>
        <v>719.73</v>
      </c>
      <c r="G447" s="14">
        <f t="shared" si="274"/>
        <v>704.53</v>
      </c>
      <c r="H447" s="14">
        <f t="shared" si="274"/>
        <v>732.91</v>
      </c>
      <c r="I447" s="14">
        <f t="shared" si="274"/>
        <v>842.99</v>
      </c>
      <c r="J447" s="14">
        <f t="shared" si="274"/>
        <v>939.81</v>
      </c>
      <c r="K447" s="14">
        <f t="shared" si="274"/>
        <v>1016.31</v>
      </c>
      <c r="L447" s="14">
        <f t="shared" si="274"/>
        <v>1055.76</v>
      </c>
      <c r="M447" s="14">
        <f t="shared" si="274"/>
        <v>1105.56</v>
      </c>
      <c r="N447" s="14">
        <f t="shared" si="274"/>
        <v>1082.23</v>
      </c>
      <c r="O447" s="14">
        <f t="shared" si="274"/>
        <v>1098.69</v>
      </c>
      <c r="P447" s="14">
        <f t="shared" si="274"/>
        <v>1108.96</v>
      </c>
      <c r="Q447" s="14">
        <f t="shared" si="274"/>
        <v>1139.75</v>
      </c>
      <c r="R447" s="14">
        <f t="shared" si="274"/>
        <v>1170.89</v>
      </c>
      <c r="S447" s="14">
        <f t="shared" si="274"/>
        <v>1192.64</v>
      </c>
      <c r="T447" s="14">
        <f t="shared" si="274"/>
        <v>1245.66</v>
      </c>
      <c r="U447" s="14">
        <f t="shared" si="274"/>
        <v>1254.44</v>
      </c>
      <c r="V447" s="14">
        <f t="shared" si="274"/>
        <v>1222.87</v>
      </c>
      <c r="W447" s="14">
        <f t="shared" si="274"/>
        <v>1215.37</v>
      </c>
      <c r="X447" s="14">
        <f t="shared" si="274"/>
        <v>1109.1</v>
      </c>
      <c r="Y447" s="14">
        <f t="shared" si="274"/>
        <v>941.86</v>
      </c>
    </row>
    <row r="448" spans="1:25" ht="15.75">
      <c r="A448" s="9">
        <f>'ноябрь 2012 ДЭ'!A448</f>
        <v>41219</v>
      </c>
      <c r="B448" s="14">
        <f aca="true" t="shared" si="275" ref="B448:Y448">B349</f>
        <v>815.79</v>
      </c>
      <c r="C448" s="14">
        <f t="shared" si="275"/>
        <v>761.73</v>
      </c>
      <c r="D448" s="14">
        <f t="shared" si="275"/>
        <v>707.79</v>
      </c>
      <c r="E448" s="14">
        <f t="shared" si="275"/>
        <v>644.81</v>
      </c>
      <c r="F448" s="14">
        <f t="shared" si="275"/>
        <v>668.05</v>
      </c>
      <c r="G448" s="14">
        <f t="shared" si="275"/>
        <v>708.4</v>
      </c>
      <c r="H448" s="14">
        <f t="shared" si="275"/>
        <v>874.05</v>
      </c>
      <c r="I448" s="14">
        <f t="shared" si="275"/>
        <v>1035.07</v>
      </c>
      <c r="J448" s="14">
        <f t="shared" si="275"/>
        <v>1165.93</v>
      </c>
      <c r="K448" s="14">
        <f t="shared" si="275"/>
        <v>1193.26</v>
      </c>
      <c r="L448" s="14">
        <f t="shared" si="275"/>
        <v>1202.49</v>
      </c>
      <c r="M448" s="14">
        <f t="shared" si="275"/>
        <v>1210.54</v>
      </c>
      <c r="N448" s="14">
        <f t="shared" si="275"/>
        <v>1189.16</v>
      </c>
      <c r="O448" s="14">
        <f t="shared" si="275"/>
        <v>1208.11</v>
      </c>
      <c r="P448" s="14">
        <f t="shared" si="275"/>
        <v>1192.09</v>
      </c>
      <c r="Q448" s="14">
        <f t="shared" si="275"/>
        <v>1189.03</v>
      </c>
      <c r="R448" s="14">
        <f t="shared" si="275"/>
        <v>1188.29</v>
      </c>
      <c r="S448" s="14">
        <f t="shared" si="275"/>
        <v>1195</v>
      </c>
      <c r="T448" s="14">
        <f t="shared" si="275"/>
        <v>1236.82</v>
      </c>
      <c r="U448" s="14">
        <f t="shared" si="275"/>
        <v>1233.21</v>
      </c>
      <c r="V448" s="14">
        <f t="shared" si="275"/>
        <v>1226.43</v>
      </c>
      <c r="W448" s="14">
        <f t="shared" si="275"/>
        <v>1210.27</v>
      </c>
      <c r="X448" s="14">
        <f t="shared" si="275"/>
        <v>1083.2</v>
      </c>
      <c r="Y448" s="14">
        <f t="shared" si="275"/>
        <v>864.88</v>
      </c>
    </row>
    <row r="449" spans="1:25" ht="15.75">
      <c r="A449" s="9">
        <f>'ноябрь 2012 ДЭ'!A449</f>
        <v>41220</v>
      </c>
      <c r="B449" s="14">
        <f aca="true" t="shared" si="276" ref="B449:Y449">B350</f>
        <v>725.94</v>
      </c>
      <c r="C449" s="14">
        <f t="shared" si="276"/>
        <v>697.46</v>
      </c>
      <c r="D449" s="14">
        <f t="shared" si="276"/>
        <v>637.28</v>
      </c>
      <c r="E449" s="14">
        <f t="shared" si="276"/>
        <v>618.15</v>
      </c>
      <c r="F449" s="14">
        <f t="shared" si="276"/>
        <v>537.25</v>
      </c>
      <c r="G449" s="14">
        <f t="shared" si="276"/>
        <v>622.95</v>
      </c>
      <c r="H449" s="14">
        <f t="shared" si="276"/>
        <v>830.04</v>
      </c>
      <c r="I449" s="14">
        <f t="shared" si="276"/>
        <v>1017.59</v>
      </c>
      <c r="J449" s="14">
        <f t="shared" si="276"/>
        <v>1181.17</v>
      </c>
      <c r="K449" s="14">
        <f t="shared" si="276"/>
        <v>1212.58</v>
      </c>
      <c r="L449" s="14">
        <f t="shared" si="276"/>
        <v>1218.52</v>
      </c>
      <c r="M449" s="14">
        <f t="shared" si="276"/>
        <v>1240.37</v>
      </c>
      <c r="N449" s="14">
        <f t="shared" si="276"/>
        <v>1215.03</v>
      </c>
      <c r="O449" s="14">
        <f t="shared" si="276"/>
        <v>1230.14</v>
      </c>
      <c r="P449" s="14">
        <f t="shared" si="276"/>
        <v>1209.48</v>
      </c>
      <c r="Q449" s="14">
        <f t="shared" si="276"/>
        <v>1205.44</v>
      </c>
      <c r="R449" s="14">
        <f t="shared" si="276"/>
        <v>1199.12</v>
      </c>
      <c r="S449" s="14">
        <f t="shared" si="276"/>
        <v>1194.6</v>
      </c>
      <c r="T449" s="14">
        <f t="shared" si="276"/>
        <v>1237.92</v>
      </c>
      <c r="U449" s="14">
        <f t="shared" si="276"/>
        <v>1239.76</v>
      </c>
      <c r="V449" s="14">
        <f t="shared" si="276"/>
        <v>1242.16</v>
      </c>
      <c r="W449" s="14">
        <f t="shared" si="276"/>
        <v>1201.12</v>
      </c>
      <c r="X449" s="14">
        <f t="shared" si="276"/>
        <v>1072.56</v>
      </c>
      <c r="Y449" s="14">
        <f t="shared" si="276"/>
        <v>876.02</v>
      </c>
    </row>
    <row r="450" spans="1:25" ht="15.75">
      <c r="A450" s="9">
        <f>'ноябрь 2012 ДЭ'!A450</f>
        <v>41221</v>
      </c>
      <c r="B450" s="14">
        <f aca="true" t="shared" si="277" ref="B450:Y450">B351</f>
        <v>712.33</v>
      </c>
      <c r="C450" s="14">
        <f t="shared" si="277"/>
        <v>686.42</v>
      </c>
      <c r="D450" s="14">
        <f t="shared" si="277"/>
        <v>638.29</v>
      </c>
      <c r="E450" s="14">
        <f t="shared" si="277"/>
        <v>55.99</v>
      </c>
      <c r="F450" s="14">
        <f t="shared" si="277"/>
        <v>518.41</v>
      </c>
      <c r="G450" s="14">
        <f t="shared" si="277"/>
        <v>519.19</v>
      </c>
      <c r="H450" s="14">
        <f t="shared" si="277"/>
        <v>807.71</v>
      </c>
      <c r="I450" s="14">
        <f t="shared" si="277"/>
        <v>1037.63</v>
      </c>
      <c r="J450" s="14">
        <f t="shared" si="277"/>
        <v>1162.56</v>
      </c>
      <c r="K450" s="14">
        <f t="shared" si="277"/>
        <v>1187.25</v>
      </c>
      <c r="L450" s="14">
        <f t="shared" si="277"/>
        <v>1191.12</v>
      </c>
      <c r="M450" s="14">
        <f t="shared" si="277"/>
        <v>1210.09</v>
      </c>
      <c r="N450" s="14">
        <f t="shared" si="277"/>
        <v>1199.38</v>
      </c>
      <c r="O450" s="14">
        <f t="shared" si="277"/>
        <v>1199.49</v>
      </c>
      <c r="P450" s="14">
        <f t="shared" si="277"/>
        <v>1188.36</v>
      </c>
      <c r="Q450" s="14">
        <f t="shared" si="277"/>
        <v>1182.18</v>
      </c>
      <c r="R450" s="14">
        <f t="shared" si="277"/>
        <v>1178.58</v>
      </c>
      <c r="S450" s="14">
        <f t="shared" si="277"/>
        <v>1182.43</v>
      </c>
      <c r="T450" s="14">
        <f t="shared" si="277"/>
        <v>1227.63</v>
      </c>
      <c r="U450" s="14">
        <f t="shared" si="277"/>
        <v>1210.7</v>
      </c>
      <c r="V450" s="14">
        <f t="shared" si="277"/>
        <v>1199.66</v>
      </c>
      <c r="W450" s="14">
        <f t="shared" si="277"/>
        <v>1187.32</v>
      </c>
      <c r="X450" s="14">
        <f t="shared" si="277"/>
        <v>1080.72</v>
      </c>
      <c r="Y450" s="14">
        <f t="shared" si="277"/>
        <v>902.34</v>
      </c>
    </row>
    <row r="451" spans="1:25" ht="15.75">
      <c r="A451" s="9">
        <f>'ноябрь 2012 ДЭ'!A451</f>
        <v>41222</v>
      </c>
      <c r="B451" s="14">
        <f aca="true" t="shared" si="278" ref="B451:Y451">B352</f>
        <v>754.97</v>
      </c>
      <c r="C451" s="14">
        <f t="shared" si="278"/>
        <v>668.5</v>
      </c>
      <c r="D451" s="14">
        <f t="shared" si="278"/>
        <v>625.77</v>
      </c>
      <c r="E451" s="14">
        <f t="shared" si="278"/>
        <v>55.99</v>
      </c>
      <c r="F451" s="14">
        <f t="shared" si="278"/>
        <v>232.42</v>
      </c>
      <c r="G451" s="14">
        <f t="shared" si="278"/>
        <v>605.24</v>
      </c>
      <c r="H451" s="14">
        <f t="shared" si="278"/>
        <v>829.1</v>
      </c>
      <c r="I451" s="14">
        <f t="shared" si="278"/>
        <v>1048.29</v>
      </c>
      <c r="J451" s="14">
        <f t="shared" si="278"/>
        <v>1192.47</v>
      </c>
      <c r="K451" s="14">
        <f t="shared" si="278"/>
        <v>1250.64</v>
      </c>
      <c r="L451" s="14">
        <f t="shared" si="278"/>
        <v>1255.49</v>
      </c>
      <c r="M451" s="14">
        <f t="shared" si="278"/>
        <v>1271.01</v>
      </c>
      <c r="N451" s="14">
        <f t="shared" si="278"/>
        <v>1243.55</v>
      </c>
      <c r="O451" s="14">
        <f t="shared" si="278"/>
        <v>1252.96</v>
      </c>
      <c r="P451" s="14">
        <f t="shared" si="278"/>
        <v>1251.74</v>
      </c>
      <c r="Q451" s="14">
        <f t="shared" si="278"/>
        <v>1239.35</v>
      </c>
      <c r="R451" s="14">
        <f t="shared" si="278"/>
        <v>1228.68</v>
      </c>
      <c r="S451" s="14">
        <f t="shared" si="278"/>
        <v>1231.5</v>
      </c>
      <c r="T451" s="14">
        <f t="shared" si="278"/>
        <v>1282.9</v>
      </c>
      <c r="U451" s="14">
        <f t="shared" si="278"/>
        <v>1296.24</v>
      </c>
      <c r="V451" s="14">
        <f t="shared" si="278"/>
        <v>1261.36</v>
      </c>
      <c r="W451" s="14">
        <f t="shared" si="278"/>
        <v>1219.64</v>
      </c>
      <c r="X451" s="14">
        <f t="shared" si="278"/>
        <v>1138.72</v>
      </c>
      <c r="Y451" s="14">
        <f t="shared" si="278"/>
        <v>979.5</v>
      </c>
    </row>
    <row r="452" spans="1:25" ht="15.75">
      <c r="A452" s="9">
        <f>'ноябрь 2012 ДЭ'!A452</f>
        <v>41223</v>
      </c>
      <c r="B452" s="14">
        <f aca="true" t="shared" si="279" ref="B452:Y452">B353</f>
        <v>783.52</v>
      </c>
      <c r="C452" s="14">
        <f t="shared" si="279"/>
        <v>715.83</v>
      </c>
      <c r="D452" s="14">
        <f t="shared" si="279"/>
        <v>660.97</v>
      </c>
      <c r="E452" s="14">
        <f t="shared" si="279"/>
        <v>643.62</v>
      </c>
      <c r="F452" s="14">
        <f t="shared" si="279"/>
        <v>638.8</v>
      </c>
      <c r="G452" s="14">
        <f t="shared" si="279"/>
        <v>656.95</v>
      </c>
      <c r="H452" s="14">
        <f t="shared" si="279"/>
        <v>724.04</v>
      </c>
      <c r="I452" s="14">
        <f t="shared" si="279"/>
        <v>805.41</v>
      </c>
      <c r="J452" s="14">
        <f t="shared" si="279"/>
        <v>967.99</v>
      </c>
      <c r="K452" s="14">
        <f t="shared" si="279"/>
        <v>1038.54</v>
      </c>
      <c r="L452" s="14">
        <f t="shared" si="279"/>
        <v>1072.85</v>
      </c>
      <c r="M452" s="14">
        <f t="shared" si="279"/>
        <v>1078.82</v>
      </c>
      <c r="N452" s="14">
        <f t="shared" si="279"/>
        <v>1078.55</v>
      </c>
      <c r="O452" s="14">
        <f t="shared" si="279"/>
        <v>1077.76</v>
      </c>
      <c r="P452" s="14">
        <f t="shared" si="279"/>
        <v>1069.06</v>
      </c>
      <c r="Q452" s="14">
        <f t="shared" si="279"/>
        <v>1066.3</v>
      </c>
      <c r="R452" s="14">
        <f t="shared" si="279"/>
        <v>1060.11</v>
      </c>
      <c r="S452" s="14">
        <f t="shared" si="279"/>
        <v>1107.41</v>
      </c>
      <c r="T452" s="14">
        <f t="shared" si="279"/>
        <v>1183.5</v>
      </c>
      <c r="U452" s="14">
        <f t="shared" si="279"/>
        <v>1178</v>
      </c>
      <c r="V452" s="14">
        <f t="shared" si="279"/>
        <v>1143.78</v>
      </c>
      <c r="W452" s="14">
        <f t="shared" si="279"/>
        <v>1092.09</v>
      </c>
      <c r="X452" s="14">
        <f t="shared" si="279"/>
        <v>1025.38</v>
      </c>
      <c r="Y452" s="14">
        <f t="shared" si="279"/>
        <v>836.63</v>
      </c>
    </row>
    <row r="453" spans="1:25" ht="15.75">
      <c r="A453" s="9">
        <f>'ноябрь 2012 ДЭ'!A453</f>
        <v>41224</v>
      </c>
      <c r="B453" s="14">
        <f aca="true" t="shared" si="280" ref="B453:Y453">B354</f>
        <v>715.96</v>
      </c>
      <c r="C453" s="14">
        <f t="shared" si="280"/>
        <v>658.73</v>
      </c>
      <c r="D453" s="14">
        <f t="shared" si="280"/>
        <v>629.02</v>
      </c>
      <c r="E453" s="14">
        <f t="shared" si="280"/>
        <v>550.67</v>
      </c>
      <c r="F453" s="14">
        <f t="shared" si="280"/>
        <v>540.99</v>
      </c>
      <c r="G453" s="14">
        <f t="shared" si="280"/>
        <v>611.03</v>
      </c>
      <c r="H453" s="14">
        <f t="shared" si="280"/>
        <v>104.71</v>
      </c>
      <c r="I453" s="14">
        <f t="shared" si="280"/>
        <v>646.78</v>
      </c>
      <c r="J453" s="14">
        <f t="shared" si="280"/>
        <v>795.58</v>
      </c>
      <c r="K453" s="14">
        <f t="shared" si="280"/>
        <v>927.46</v>
      </c>
      <c r="L453" s="14">
        <f t="shared" si="280"/>
        <v>996.96</v>
      </c>
      <c r="M453" s="14">
        <f t="shared" si="280"/>
        <v>1009.16</v>
      </c>
      <c r="N453" s="14">
        <f t="shared" si="280"/>
        <v>1009.49</v>
      </c>
      <c r="O453" s="14">
        <f t="shared" si="280"/>
        <v>1009.2</v>
      </c>
      <c r="P453" s="14">
        <f t="shared" si="280"/>
        <v>1008.7</v>
      </c>
      <c r="Q453" s="14">
        <f t="shared" si="280"/>
        <v>1009.79</v>
      </c>
      <c r="R453" s="14">
        <f t="shared" si="280"/>
        <v>1019.32</v>
      </c>
      <c r="S453" s="14">
        <f t="shared" si="280"/>
        <v>1043</v>
      </c>
      <c r="T453" s="14">
        <f t="shared" si="280"/>
        <v>1137.97</v>
      </c>
      <c r="U453" s="14">
        <f t="shared" si="280"/>
        <v>1152.22</v>
      </c>
      <c r="V453" s="14">
        <f t="shared" si="280"/>
        <v>1132.73</v>
      </c>
      <c r="W453" s="14">
        <f t="shared" si="280"/>
        <v>1057.94</v>
      </c>
      <c r="X453" s="14">
        <f t="shared" si="280"/>
        <v>1016.12</v>
      </c>
      <c r="Y453" s="14">
        <f t="shared" si="280"/>
        <v>808.07</v>
      </c>
    </row>
    <row r="454" spans="1:25" ht="15.75">
      <c r="A454" s="9">
        <f>'ноябрь 2012 ДЭ'!A454</f>
        <v>41225</v>
      </c>
      <c r="B454" s="14">
        <f aca="true" t="shared" si="281" ref="B454:Y454">B355</f>
        <v>721.88</v>
      </c>
      <c r="C454" s="14">
        <f t="shared" si="281"/>
        <v>631.61</v>
      </c>
      <c r="D454" s="14">
        <f t="shared" si="281"/>
        <v>593.84</v>
      </c>
      <c r="E454" s="14">
        <f t="shared" si="281"/>
        <v>587.8</v>
      </c>
      <c r="F454" s="14">
        <f t="shared" si="281"/>
        <v>616.37</v>
      </c>
      <c r="G454" s="14">
        <f t="shared" si="281"/>
        <v>713.27</v>
      </c>
      <c r="H454" s="14">
        <f t="shared" si="281"/>
        <v>860.89</v>
      </c>
      <c r="I454" s="14">
        <f t="shared" si="281"/>
        <v>1031.92</v>
      </c>
      <c r="J454" s="14">
        <f t="shared" si="281"/>
        <v>1163.76</v>
      </c>
      <c r="K454" s="14">
        <f t="shared" si="281"/>
        <v>1186.25</v>
      </c>
      <c r="L454" s="14">
        <f t="shared" si="281"/>
        <v>1199.65</v>
      </c>
      <c r="M454" s="14">
        <f t="shared" si="281"/>
        <v>1210.97</v>
      </c>
      <c r="N454" s="14">
        <f t="shared" si="281"/>
        <v>1179.95</v>
      </c>
      <c r="O454" s="14">
        <f t="shared" si="281"/>
        <v>1190.16</v>
      </c>
      <c r="P454" s="14">
        <f t="shared" si="281"/>
        <v>1181.67</v>
      </c>
      <c r="Q454" s="14">
        <f t="shared" si="281"/>
        <v>1172.4</v>
      </c>
      <c r="R454" s="14">
        <f t="shared" si="281"/>
        <v>1164.6</v>
      </c>
      <c r="S454" s="14">
        <f t="shared" si="281"/>
        <v>1167.31</v>
      </c>
      <c r="T454" s="14">
        <f t="shared" si="281"/>
        <v>1223.32</v>
      </c>
      <c r="U454" s="14">
        <f t="shared" si="281"/>
        <v>1224.64</v>
      </c>
      <c r="V454" s="14">
        <f t="shared" si="281"/>
        <v>1204.74</v>
      </c>
      <c r="W454" s="14">
        <f t="shared" si="281"/>
        <v>1187.91</v>
      </c>
      <c r="X454" s="14">
        <f t="shared" si="281"/>
        <v>1082.72</v>
      </c>
      <c r="Y454" s="14">
        <f t="shared" si="281"/>
        <v>924.97</v>
      </c>
    </row>
    <row r="455" spans="1:25" ht="15.75">
      <c r="A455" s="9">
        <f>'ноябрь 2012 ДЭ'!A455</f>
        <v>41226</v>
      </c>
      <c r="B455" s="14">
        <f aca="true" t="shared" si="282" ref="B455:Y455">B356</f>
        <v>772.15</v>
      </c>
      <c r="C455" s="14">
        <f t="shared" si="282"/>
        <v>698.91</v>
      </c>
      <c r="D455" s="14">
        <f t="shared" si="282"/>
        <v>641.5</v>
      </c>
      <c r="E455" s="14">
        <f t="shared" si="282"/>
        <v>646.7</v>
      </c>
      <c r="F455" s="14">
        <f t="shared" si="282"/>
        <v>667.99</v>
      </c>
      <c r="G455" s="14">
        <f t="shared" si="282"/>
        <v>791.56</v>
      </c>
      <c r="H455" s="14">
        <f t="shared" si="282"/>
        <v>904.64</v>
      </c>
      <c r="I455" s="14">
        <f t="shared" si="282"/>
        <v>1087.82</v>
      </c>
      <c r="J455" s="14">
        <f t="shared" si="282"/>
        <v>1199.36</v>
      </c>
      <c r="K455" s="14">
        <f t="shared" si="282"/>
        <v>1259.49</v>
      </c>
      <c r="L455" s="14">
        <f t="shared" si="282"/>
        <v>1268.6</v>
      </c>
      <c r="M455" s="14">
        <f t="shared" si="282"/>
        <v>1301.13</v>
      </c>
      <c r="N455" s="14">
        <f t="shared" si="282"/>
        <v>1245.22</v>
      </c>
      <c r="O455" s="14">
        <f t="shared" si="282"/>
        <v>1255.83</v>
      </c>
      <c r="P455" s="14">
        <f t="shared" si="282"/>
        <v>1232.81</v>
      </c>
      <c r="Q455" s="14">
        <f t="shared" si="282"/>
        <v>1216.69</v>
      </c>
      <c r="R455" s="14">
        <f t="shared" si="282"/>
        <v>1215.35</v>
      </c>
      <c r="S455" s="14">
        <f t="shared" si="282"/>
        <v>1211.84</v>
      </c>
      <c r="T455" s="14">
        <f t="shared" si="282"/>
        <v>1248.19</v>
      </c>
      <c r="U455" s="14">
        <f t="shared" si="282"/>
        <v>1246.34</v>
      </c>
      <c r="V455" s="14">
        <f t="shared" si="282"/>
        <v>1227.99</v>
      </c>
      <c r="W455" s="14">
        <f t="shared" si="282"/>
        <v>1190.19</v>
      </c>
      <c r="X455" s="14">
        <f t="shared" si="282"/>
        <v>1096.42</v>
      </c>
      <c r="Y455" s="14">
        <f t="shared" si="282"/>
        <v>950.8</v>
      </c>
    </row>
    <row r="456" spans="1:25" ht="15.75">
      <c r="A456" s="9">
        <f>'ноябрь 2012 ДЭ'!A456</f>
        <v>41227</v>
      </c>
      <c r="B456" s="14">
        <f aca="true" t="shared" si="283" ref="B456:Y456">B357</f>
        <v>750.19</v>
      </c>
      <c r="C456" s="14">
        <f t="shared" si="283"/>
        <v>682.91</v>
      </c>
      <c r="D456" s="14">
        <f t="shared" si="283"/>
        <v>614.92</v>
      </c>
      <c r="E456" s="14">
        <f t="shared" si="283"/>
        <v>601.79</v>
      </c>
      <c r="F456" s="14">
        <f t="shared" si="283"/>
        <v>633.56</v>
      </c>
      <c r="G456" s="14">
        <f t="shared" si="283"/>
        <v>750.58</v>
      </c>
      <c r="H456" s="14">
        <f t="shared" si="283"/>
        <v>878.43</v>
      </c>
      <c r="I456" s="14">
        <f t="shared" si="283"/>
        <v>1006.16</v>
      </c>
      <c r="J456" s="14">
        <f t="shared" si="283"/>
        <v>1184.15</v>
      </c>
      <c r="K456" s="14">
        <f t="shared" si="283"/>
        <v>1230.61</v>
      </c>
      <c r="L456" s="14">
        <f t="shared" si="283"/>
        <v>1225.15</v>
      </c>
      <c r="M456" s="14">
        <f t="shared" si="283"/>
        <v>1234.92</v>
      </c>
      <c r="N456" s="14">
        <f t="shared" si="283"/>
        <v>1196.43</v>
      </c>
      <c r="O456" s="14">
        <f t="shared" si="283"/>
        <v>1197.97</v>
      </c>
      <c r="P456" s="14">
        <f t="shared" si="283"/>
        <v>1191.29</v>
      </c>
      <c r="Q456" s="14">
        <f t="shared" si="283"/>
        <v>1181.45</v>
      </c>
      <c r="R456" s="14">
        <f t="shared" si="283"/>
        <v>1177.57</v>
      </c>
      <c r="S456" s="14">
        <f t="shared" si="283"/>
        <v>1175.45</v>
      </c>
      <c r="T456" s="14">
        <f t="shared" si="283"/>
        <v>1207.75</v>
      </c>
      <c r="U456" s="14">
        <f t="shared" si="283"/>
        <v>1208.23</v>
      </c>
      <c r="V456" s="14">
        <f t="shared" si="283"/>
        <v>1168.43</v>
      </c>
      <c r="W456" s="14">
        <f t="shared" si="283"/>
        <v>1112.13</v>
      </c>
      <c r="X456" s="14">
        <f t="shared" si="283"/>
        <v>996.68</v>
      </c>
      <c r="Y456" s="14">
        <f t="shared" si="283"/>
        <v>815.55</v>
      </c>
    </row>
    <row r="457" spans="1:25" ht="15.75">
      <c r="A457" s="9">
        <f>'ноябрь 2012 ДЭ'!A457</f>
        <v>41228</v>
      </c>
      <c r="B457" s="14">
        <f aca="true" t="shared" si="284" ref="B457:Y457">B358</f>
        <v>750.21</v>
      </c>
      <c r="C457" s="14">
        <f t="shared" si="284"/>
        <v>697.47</v>
      </c>
      <c r="D457" s="14">
        <f t="shared" si="284"/>
        <v>632.17</v>
      </c>
      <c r="E457" s="14">
        <f t="shared" si="284"/>
        <v>632.88</v>
      </c>
      <c r="F457" s="14">
        <f t="shared" si="284"/>
        <v>657.87</v>
      </c>
      <c r="G457" s="14">
        <f t="shared" si="284"/>
        <v>757.9</v>
      </c>
      <c r="H457" s="14">
        <f t="shared" si="284"/>
        <v>867.54</v>
      </c>
      <c r="I457" s="14">
        <f t="shared" si="284"/>
        <v>1097.27</v>
      </c>
      <c r="J457" s="14">
        <f t="shared" si="284"/>
        <v>1222.48</v>
      </c>
      <c r="K457" s="14">
        <f t="shared" si="284"/>
        <v>1312.49</v>
      </c>
      <c r="L457" s="14">
        <f t="shared" si="284"/>
        <v>1307.86</v>
      </c>
      <c r="M457" s="14">
        <f t="shared" si="284"/>
        <v>1229.13</v>
      </c>
      <c r="N457" s="14">
        <f t="shared" si="284"/>
        <v>1197.8</v>
      </c>
      <c r="O457" s="14">
        <f t="shared" si="284"/>
        <v>1264.01</v>
      </c>
      <c r="P457" s="14">
        <f t="shared" si="284"/>
        <v>1270.41</v>
      </c>
      <c r="Q457" s="14">
        <f t="shared" si="284"/>
        <v>1255.67</v>
      </c>
      <c r="R457" s="14">
        <f t="shared" si="284"/>
        <v>1241.94</v>
      </c>
      <c r="S457" s="14">
        <f t="shared" si="284"/>
        <v>1237.7</v>
      </c>
      <c r="T457" s="14">
        <f t="shared" si="284"/>
        <v>1328.4</v>
      </c>
      <c r="U457" s="14">
        <f t="shared" si="284"/>
        <v>1330.03</v>
      </c>
      <c r="V457" s="14">
        <f t="shared" si="284"/>
        <v>1215.31</v>
      </c>
      <c r="W457" s="14">
        <f t="shared" si="284"/>
        <v>1154.74</v>
      </c>
      <c r="X457" s="14">
        <f t="shared" si="284"/>
        <v>1040.01</v>
      </c>
      <c r="Y457" s="14">
        <f t="shared" si="284"/>
        <v>905.12</v>
      </c>
    </row>
    <row r="458" spans="1:25" ht="15.75">
      <c r="A458" s="9">
        <f>'ноябрь 2012 ДЭ'!A458</f>
        <v>41229</v>
      </c>
      <c r="B458" s="14">
        <f aca="true" t="shared" si="285" ref="B458:Y458">B359</f>
        <v>758.32</v>
      </c>
      <c r="C458" s="14">
        <f t="shared" si="285"/>
        <v>682.19</v>
      </c>
      <c r="D458" s="14">
        <f t="shared" si="285"/>
        <v>645.79</v>
      </c>
      <c r="E458" s="14">
        <f t="shared" si="285"/>
        <v>630.31</v>
      </c>
      <c r="F458" s="14">
        <f t="shared" si="285"/>
        <v>650.11</v>
      </c>
      <c r="G458" s="14">
        <f t="shared" si="285"/>
        <v>690.29</v>
      </c>
      <c r="H458" s="14">
        <f t="shared" si="285"/>
        <v>837.05</v>
      </c>
      <c r="I458" s="14">
        <f t="shared" si="285"/>
        <v>1037.96</v>
      </c>
      <c r="J458" s="14">
        <f t="shared" si="285"/>
        <v>1185.39</v>
      </c>
      <c r="K458" s="14">
        <f t="shared" si="285"/>
        <v>1213.85</v>
      </c>
      <c r="L458" s="14">
        <f t="shared" si="285"/>
        <v>1218.06</v>
      </c>
      <c r="M458" s="14">
        <f t="shared" si="285"/>
        <v>1234.53</v>
      </c>
      <c r="N458" s="14">
        <f t="shared" si="285"/>
        <v>1201.43</v>
      </c>
      <c r="O458" s="14">
        <f t="shared" si="285"/>
        <v>1212.18</v>
      </c>
      <c r="P458" s="14">
        <f t="shared" si="285"/>
        <v>1202.83</v>
      </c>
      <c r="Q458" s="14">
        <f t="shared" si="285"/>
        <v>1195.13</v>
      </c>
      <c r="R458" s="14">
        <f t="shared" si="285"/>
        <v>1191.34</v>
      </c>
      <c r="S458" s="14">
        <f t="shared" si="285"/>
        <v>1190.75</v>
      </c>
      <c r="T458" s="14">
        <f t="shared" si="285"/>
        <v>1223.13</v>
      </c>
      <c r="U458" s="14">
        <f t="shared" si="285"/>
        <v>1204.5</v>
      </c>
      <c r="V458" s="14">
        <f t="shared" si="285"/>
        <v>1179.82</v>
      </c>
      <c r="W458" s="14">
        <f t="shared" si="285"/>
        <v>1140.59</v>
      </c>
      <c r="X458" s="14">
        <f t="shared" si="285"/>
        <v>990.58</v>
      </c>
      <c r="Y458" s="14">
        <f t="shared" si="285"/>
        <v>893.67</v>
      </c>
    </row>
    <row r="459" spans="1:25" ht="15.75">
      <c r="A459" s="9">
        <f>'ноябрь 2012 ДЭ'!A459</f>
        <v>41230</v>
      </c>
      <c r="B459" s="14">
        <f aca="true" t="shared" si="286" ref="B459:Y459">B360</f>
        <v>869.17</v>
      </c>
      <c r="C459" s="14">
        <f t="shared" si="286"/>
        <v>807.48</v>
      </c>
      <c r="D459" s="14">
        <f t="shared" si="286"/>
        <v>744.01</v>
      </c>
      <c r="E459" s="14">
        <f t="shared" si="286"/>
        <v>666.55</v>
      </c>
      <c r="F459" s="14">
        <f t="shared" si="286"/>
        <v>689.65</v>
      </c>
      <c r="G459" s="14">
        <f t="shared" si="286"/>
        <v>758.09</v>
      </c>
      <c r="H459" s="14">
        <f t="shared" si="286"/>
        <v>793.08</v>
      </c>
      <c r="I459" s="14">
        <f t="shared" si="286"/>
        <v>860.46</v>
      </c>
      <c r="J459" s="14">
        <f t="shared" si="286"/>
        <v>957.37</v>
      </c>
      <c r="K459" s="14">
        <f t="shared" si="286"/>
        <v>1060.89</v>
      </c>
      <c r="L459" s="14">
        <f t="shared" si="286"/>
        <v>1114.46</v>
      </c>
      <c r="M459" s="14">
        <f t="shared" si="286"/>
        <v>1112.57</v>
      </c>
      <c r="N459" s="14">
        <f t="shared" si="286"/>
        <v>1094.13</v>
      </c>
      <c r="O459" s="14">
        <f t="shared" si="286"/>
        <v>1086.64</v>
      </c>
      <c r="P459" s="14">
        <f t="shared" si="286"/>
        <v>1083.16</v>
      </c>
      <c r="Q459" s="14">
        <f t="shared" si="286"/>
        <v>1106.3</v>
      </c>
      <c r="R459" s="14">
        <f t="shared" si="286"/>
        <v>1120.67</v>
      </c>
      <c r="S459" s="14">
        <f t="shared" si="286"/>
        <v>1175.97</v>
      </c>
      <c r="T459" s="14">
        <f t="shared" si="286"/>
        <v>1231.28</v>
      </c>
      <c r="U459" s="14">
        <f t="shared" si="286"/>
        <v>1228.63</v>
      </c>
      <c r="V459" s="14">
        <f t="shared" si="286"/>
        <v>1186.49</v>
      </c>
      <c r="W459" s="14">
        <f t="shared" si="286"/>
        <v>1162.65</v>
      </c>
      <c r="X459" s="14">
        <f t="shared" si="286"/>
        <v>1034.31</v>
      </c>
      <c r="Y459" s="14">
        <f t="shared" si="286"/>
        <v>886.9</v>
      </c>
    </row>
    <row r="460" spans="1:25" ht="15.75">
      <c r="A460" s="9">
        <f>'ноябрь 2012 ДЭ'!A460</f>
        <v>41231</v>
      </c>
      <c r="B460" s="14">
        <f aca="true" t="shared" si="287" ref="B460:Y460">B361</f>
        <v>795.42</v>
      </c>
      <c r="C460" s="14">
        <f t="shared" si="287"/>
        <v>777.95</v>
      </c>
      <c r="D460" s="14">
        <f t="shared" si="287"/>
        <v>690.14</v>
      </c>
      <c r="E460" s="14">
        <f t="shared" si="287"/>
        <v>677.02</v>
      </c>
      <c r="F460" s="14">
        <f t="shared" si="287"/>
        <v>689.7</v>
      </c>
      <c r="G460" s="14">
        <f t="shared" si="287"/>
        <v>699.07</v>
      </c>
      <c r="H460" s="14">
        <f t="shared" si="287"/>
        <v>773.58</v>
      </c>
      <c r="I460" s="14">
        <f t="shared" si="287"/>
        <v>787.35</v>
      </c>
      <c r="J460" s="14">
        <f t="shared" si="287"/>
        <v>832.04</v>
      </c>
      <c r="K460" s="14">
        <f t="shared" si="287"/>
        <v>950.31</v>
      </c>
      <c r="L460" s="14">
        <f t="shared" si="287"/>
        <v>978.8</v>
      </c>
      <c r="M460" s="14">
        <f t="shared" si="287"/>
        <v>983.25</v>
      </c>
      <c r="N460" s="14">
        <f t="shared" si="287"/>
        <v>981.54</v>
      </c>
      <c r="O460" s="14">
        <f t="shared" si="287"/>
        <v>983.21</v>
      </c>
      <c r="P460" s="14">
        <f t="shared" si="287"/>
        <v>985.36</v>
      </c>
      <c r="Q460" s="14">
        <f t="shared" si="287"/>
        <v>996.34</v>
      </c>
      <c r="R460" s="14">
        <f t="shared" si="287"/>
        <v>1063.82</v>
      </c>
      <c r="S460" s="14">
        <f t="shared" si="287"/>
        <v>1130.89</v>
      </c>
      <c r="T460" s="14">
        <f t="shared" si="287"/>
        <v>1212.26</v>
      </c>
      <c r="U460" s="14">
        <f t="shared" si="287"/>
        <v>1197.45</v>
      </c>
      <c r="V460" s="14">
        <f t="shared" si="287"/>
        <v>1158.59</v>
      </c>
      <c r="W460" s="14">
        <f t="shared" si="287"/>
        <v>1103.33</v>
      </c>
      <c r="X460" s="14">
        <f t="shared" si="287"/>
        <v>988.82</v>
      </c>
      <c r="Y460" s="14">
        <f t="shared" si="287"/>
        <v>896.8</v>
      </c>
    </row>
    <row r="461" spans="1:25" ht="15.75">
      <c r="A461" s="9">
        <f>'ноябрь 2012 ДЭ'!A461</f>
        <v>41232</v>
      </c>
      <c r="B461" s="14">
        <f aca="true" t="shared" si="288" ref="B461:Y461">B362</f>
        <v>765.17</v>
      </c>
      <c r="C461" s="14">
        <f t="shared" si="288"/>
        <v>739.73</v>
      </c>
      <c r="D461" s="14">
        <f t="shared" si="288"/>
        <v>675.44</v>
      </c>
      <c r="E461" s="14">
        <f t="shared" si="288"/>
        <v>638.93</v>
      </c>
      <c r="F461" s="14">
        <f t="shared" si="288"/>
        <v>666.15</v>
      </c>
      <c r="G461" s="14">
        <f t="shared" si="288"/>
        <v>693.88</v>
      </c>
      <c r="H461" s="14">
        <f t="shared" si="288"/>
        <v>780.86</v>
      </c>
      <c r="I461" s="14">
        <f t="shared" si="288"/>
        <v>1038.33</v>
      </c>
      <c r="J461" s="14">
        <f t="shared" si="288"/>
        <v>1158.03</v>
      </c>
      <c r="K461" s="14">
        <f t="shared" si="288"/>
        <v>1206.59</v>
      </c>
      <c r="L461" s="14">
        <f t="shared" si="288"/>
        <v>1273.51</v>
      </c>
      <c r="M461" s="14">
        <f t="shared" si="288"/>
        <v>1251.9</v>
      </c>
      <c r="N461" s="14">
        <f t="shared" si="288"/>
        <v>1201.48</v>
      </c>
      <c r="O461" s="14">
        <f t="shared" si="288"/>
        <v>1210.93</v>
      </c>
      <c r="P461" s="14">
        <f t="shared" si="288"/>
        <v>1204.07</v>
      </c>
      <c r="Q461" s="14">
        <f t="shared" si="288"/>
        <v>1195.05</v>
      </c>
      <c r="R461" s="14">
        <f t="shared" si="288"/>
        <v>1195.1</v>
      </c>
      <c r="S461" s="14">
        <f t="shared" si="288"/>
        <v>1200.65</v>
      </c>
      <c r="T461" s="14">
        <f t="shared" si="288"/>
        <v>1234.2</v>
      </c>
      <c r="U461" s="14">
        <f t="shared" si="288"/>
        <v>1239.41</v>
      </c>
      <c r="V461" s="14">
        <f t="shared" si="288"/>
        <v>1182.08</v>
      </c>
      <c r="W461" s="14">
        <f t="shared" si="288"/>
        <v>1149.15</v>
      </c>
      <c r="X461" s="14">
        <f t="shared" si="288"/>
        <v>995.29</v>
      </c>
      <c r="Y461" s="14">
        <f t="shared" si="288"/>
        <v>841.85</v>
      </c>
    </row>
    <row r="462" spans="1:25" ht="15.75">
      <c r="A462" s="9">
        <f>'ноябрь 2012 ДЭ'!A462</f>
        <v>41233</v>
      </c>
      <c r="B462" s="14">
        <f aca="true" t="shared" si="289" ref="B462:Y462">B363</f>
        <v>698.26</v>
      </c>
      <c r="C462" s="14">
        <f t="shared" si="289"/>
        <v>675.26</v>
      </c>
      <c r="D462" s="14">
        <f t="shared" si="289"/>
        <v>663.17</v>
      </c>
      <c r="E462" s="14">
        <f t="shared" si="289"/>
        <v>620.25</v>
      </c>
      <c r="F462" s="14">
        <f t="shared" si="289"/>
        <v>660.17</v>
      </c>
      <c r="G462" s="14">
        <f t="shared" si="289"/>
        <v>674.11</v>
      </c>
      <c r="H462" s="14">
        <f t="shared" si="289"/>
        <v>780.54</v>
      </c>
      <c r="I462" s="14">
        <f t="shared" si="289"/>
        <v>994.23</v>
      </c>
      <c r="J462" s="14">
        <f t="shared" si="289"/>
        <v>1159.96</v>
      </c>
      <c r="K462" s="14">
        <f t="shared" si="289"/>
        <v>1211.2</v>
      </c>
      <c r="L462" s="14">
        <f t="shared" si="289"/>
        <v>1195.92</v>
      </c>
      <c r="M462" s="14">
        <f t="shared" si="289"/>
        <v>1198.63</v>
      </c>
      <c r="N462" s="14">
        <f t="shared" si="289"/>
        <v>1170.95</v>
      </c>
      <c r="O462" s="14">
        <f t="shared" si="289"/>
        <v>1175.86</v>
      </c>
      <c r="P462" s="14">
        <f t="shared" si="289"/>
        <v>1173.4</v>
      </c>
      <c r="Q462" s="14">
        <f t="shared" si="289"/>
        <v>1164.58</v>
      </c>
      <c r="R462" s="14">
        <f t="shared" si="289"/>
        <v>1165.41</v>
      </c>
      <c r="S462" s="14">
        <f t="shared" si="289"/>
        <v>1166.42</v>
      </c>
      <c r="T462" s="14">
        <f t="shared" si="289"/>
        <v>1194.65</v>
      </c>
      <c r="U462" s="14">
        <f t="shared" si="289"/>
        <v>1184.99</v>
      </c>
      <c r="V462" s="14">
        <f t="shared" si="289"/>
        <v>1168.16</v>
      </c>
      <c r="W462" s="14">
        <f t="shared" si="289"/>
        <v>1075.46</v>
      </c>
      <c r="X462" s="14">
        <f t="shared" si="289"/>
        <v>981.36</v>
      </c>
      <c r="Y462" s="14">
        <f t="shared" si="289"/>
        <v>791.41</v>
      </c>
    </row>
    <row r="463" spans="1:25" ht="15.75">
      <c r="A463" s="9">
        <f>'ноябрь 2012 ДЭ'!A463</f>
        <v>41234</v>
      </c>
      <c r="B463" s="14">
        <f aca="true" t="shared" si="290" ref="B463:Y463">B364</f>
        <v>682.33</v>
      </c>
      <c r="C463" s="14">
        <f t="shared" si="290"/>
        <v>663.08</v>
      </c>
      <c r="D463" s="14">
        <f t="shared" si="290"/>
        <v>619.98</v>
      </c>
      <c r="E463" s="14">
        <f t="shared" si="290"/>
        <v>660.5</v>
      </c>
      <c r="F463" s="14">
        <f t="shared" si="290"/>
        <v>657.43</v>
      </c>
      <c r="G463" s="14">
        <f t="shared" si="290"/>
        <v>663.99</v>
      </c>
      <c r="H463" s="14">
        <f t="shared" si="290"/>
        <v>782.81</v>
      </c>
      <c r="I463" s="14">
        <f t="shared" si="290"/>
        <v>1004.18</v>
      </c>
      <c r="J463" s="14">
        <f t="shared" si="290"/>
        <v>1186.73</v>
      </c>
      <c r="K463" s="14">
        <f t="shared" si="290"/>
        <v>1231.56</v>
      </c>
      <c r="L463" s="14">
        <f t="shared" si="290"/>
        <v>1224.51</v>
      </c>
      <c r="M463" s="14">
        <f t="shared" si="290"/>
        <v>1249.52</v>
      </c>
      <c r="N463" s="14">
        <f t="shared" si="290"/>
        <v>1195.35</v>
      </c>
      <c r="O463" s="14">
        <f t="shared" si="290"/>
        <v>1207.47</v>
      </c>
      <c r="P463" s="14">
        <f t="shared" si="290"/>
        <v>1202.71</v>
      </c>
      <c r="Q463" s="14">
        <f t="shared" si="290"/>
        <v>1189.16</v>
      </c>
      <c r="R463" s="14">
        <f t="shared" si="290"/>
        <v>1187.53</v>
      </c>
      <c r="S463" s="14">
        <f t="shared" si="290"/>
        <v>1190.89</v>
      </c>
      <c r="T463" s="14">
        <f t="shared" si="290"/>
        <v>1292.34</v>
      </c>
      <c r="U463" s="14">
        <f t="shared" si="290"/>
        <v>1217.13</v>
      </c>
      <c r="V463" s="14">
        <f t="shared" si="290"/>
        <v>1164.61</v>
      </c>
      <c r="W463" s="14">
        <f t="shared" si="290"/>
        <v>1082.75</v>
      </c>
      <c r="X463" s="14">
        <f t="shared" si="290"/>
        <v>986.44</v>
      </c>
      <c r="Y463" s="14">
        <f t="shared" si="290"/>
        <v>790.34</v>
      </c>
    </row>
    <row r="464" spans="1:25" ht="15.75">
      <c r="A464" s="9">
        <f>'ноябрь 2012 ДЭ'!A464</f>
        <v>41235</v>
      </c>
      <c r="B464" s="14">
        <f aca="true" t="shared" si="291" ref="B464:Y464">B365</f>
        <v>680.86</v>
      </c>
      <c r="C464" s="14">
        <f t="shared" si="291"/>
        <v>664.63</v>
      </c>
      <c r="D464" s="14">
        <f t="shared" si="291"/>
        <v>650.91</v>
      </c>
      <c r="E464" s="14">
        <f t="shared" si="291"/>
        <v>658.02</v>
      </c>
      <c r="F464" s="14">
        <f t="shared" si="291"/>
        <v>665.67</v>
      </c>
      <c r="G464" s="14">
        <f t="shared" si="291"/>
        <v>665.83</v>
      </c>
      <c r="H464" s="14">
        <f t="shared" si="291"/>
        <v>746.79</v>
      </c>
      <c r="I464" s="14">
        <f t="shared" si="291"/>
        <v>983.55</v>
      </c>
      <c r="J464" s="14">
        <f t="shared" si="291"/>
        <v>1151.56</v>
      </c>
      <c r="K464" s="14">
        <f t="shared" si="291"/>
        <v>1198.37</v>
      </c>
      <c r="L464" s="14">
        <f t="shared" si="291"/>
        <v>1197.17</v>
      </c>
      <c r="M464" s="14">
        <f t="shared" si="291"/>
        <v>1227.31</v>
      </c>
      <c r="N464" s="14">
        <f t="shared" si="291"/>
        <v>1181.03</v>
      </c>
      <c r="O464" s="14">
        <f t="shared" si="291"/>
        <v>1196.31</v>
      </c>
      <c r="P464" s="14">
        <f t="shared" si="291"/>
        <v>1194.71</v>
      </c>
      <c r="Q464" s="14">
        <f t="shared" si="291"/>
        <v>1179.03</v>
      </c>
      <c r="R464" s="14">
        <f t="shared" si="291"/>
        <v>1189.06</v>
      </c>
      <c r="S464" s="14">
        <f t="shared" si="291"/>
        <v>1187.39</v>
      </c>
      <c r="T464" s="14">
        <f t="shared" si="291"/>
        <v>1286.07</v>
      </c>
      <c r="U464" s="14">
        <f t="shared" si="291"/>
        <v>1238.55</v>
      </c>
      <c r="V464" s="14">
        <f t="shared" si="291"/>
        <v>1169.43</v>
      </c>
      <c r="W464" s="14">
        <f t="shared" si="291"/>
        <v>1144.4</v>
      </c>
      <c r="X464" s="14">
        <f t="shared" si="291"/>
        <v>973.94</v>
      </c>
      <c r="Y464" s="14">
        <f t="shared" si="291"/>
        <v>799</v>
      </c>
    </row>
    <row r="465" spans="1:25" ht="15.75">
      <c r="A465" s="9">
        <f>'ноябрь 2012 ДЭ'!A465</f>
        <v>41236</v>
      </c>
      <c r="B465" s="14">
        <f aca="true" t="shared" si="292" ref="B465:Y465">B366</f>
        <v>761.42</v>
      </c>
      <c r="C465" s="14">
        <f t="shared" si="292"/>
        <v>736.8</v>
      </c>
      <c r="D465" s="14">
        <f t="shared" si="292"/>
        <v>728.13</v>
      </c>
      <c r="E465" s="14">
        <f t="shared" si="292"/>
        <v>727.75</v>
      </c>
      <c r="F465" s="14">
        <f t="shared" si="292"/>
        <v>740.21</v>
      </c>
      <c r="G465" s="14">
        <f t="shared" si="292"/>
        <v>757.08</v>
      </c>
      <c r="H465" s="14">
        <f t="shared" si="292"/>
        <v>812.2</v>
      </c>
      <c r="I465" s="14">
        <f t="shared" si="292"/>
        <v>999.84</v>
      </c>
      <c r="J465" s="14">
        <f t="shared" si="292"/>
        <v>1183.98</v>
      </c>
      <c r="K465" s="14">
        <f t="shared" si="292"/>
        <v>1222.23</v>
      </c>
      <c r="L465" s="14">
        <f t="shared" si="292"/>
        <v>1217</v>
      </c>
      <c r="M465" s="14">
        <f t="shared" si="292"/>
        <v>1239.86</v>
      </c>
      <c r="N465" s="14">
        <f t="shared" si="292"/>
        <v>1181.4</v>
      </c>
      <c r="O465" s="14">
        <f t="shared" si="292"/>
        <v>1197.91</v>
      </c>
      <c r="P465" s="14">
        <f t="shared" si="292"/>
        <v>1182.45</v>
      </c>
      <c r="Q465" s="14">
        <f t="shared" si="292"/>
        <v>1179.46</v>
      </c>
      <c r="R465" s="14">
        <f t="shared" si="292"/>
        <v>1177.27</v>
      </c>
      <c r="S465" s="14">
        <f t="shared" si="292"/>
        <v>1187.04</v>
      </c>
      <c r="T465" s="14">
        <f t="shared" si="292"/>
        <v>1262.25</v>
      </c>
      <c r="U465" s="14">
        <f t="shared" si="292"/>
        <v>1204.26</v>
      </c>
      <c r="V465" s="14">
        <f t="shared" si="292"/>
        <v>1155.53</v>
      </c>
      <c r="W465" s="14">
        <f t="shared" si="292"/>
        <v>1061.41</v>
      </c>
      <c r="X465" s="14">
        <f t="shared" si="292"/>
        <v>913.58</v>
      </c>
      <c r="Y465" s="14">
        <f t="shared" si="292"/>
        <v>818.57</v>
      </c>
    </row>
    <row r="466" spans="1:25" ht="15.75">
      <c r="A466" s="9">
        <f>'ноябрь 2012 ДЭ'!A466</f>
        <v>41237</v>
      </c>
      <c r="B466" s="14">
        <f aca="true" t="shared" si="293" ref="B466:Y466">B367</f>
        <v>806.32</v>
      </c>
      <c r="C466" s="14">
        <f t="shared" si="293"/>
        <v>791.09</v>
      </c>
      <c r="D466" s="14">
        <f t="shared" si="293"/>
        <v>756.45</v>
      </c>
      <c r="E466" s="14">
        <f t="shared" si="293"/>
        <v>717.34</v>
      </c>
      <c r="F466" s="14">
        <f t="shared" si="293"/>
        <v>710.23</v>
      </c>
      <c r="G466" s="14">
        <f t="shared" si="293"/>
        <v>668.91</v>
      </c>
      <c r="H466" s="14">
        <f t="shared" si="293"/>
        <v>741.89</v>
      </c>
      <c r="I466" s="14">
        <f t="shared" si="293"/>
        <v>839.79</v>
      </c>
      <c r="J466" s="14">
        <f t="shared" si="293"/>
        <v>925.94</v>
      </c>
      <c r="K466" s="14">
        <f t="shared" si="293"/>
        <v>1023.75</v>
      </c>
      <c r="L466" s="14">
        <f t="shared" si="293"/>
        <v>1073.35</v>
      </c>
      <c r="M466" s="14">
        <f t="shared" si="293"/>
        <v>1072.52</v>
      </c>
      <c r="N466" s="14">
        <f t="shared" si="293"/>
        <v>1036.77</v>
      </c>
      <c r="O466" s="14">
        <f t="shared" si="293"/>
        <v>1029.9</v>
      </c>
      <c r="P466" s="14">
        <f t="shared" si="293"/>
        <v>1031.15</v>
      </c>
      <c r="Q466" s="14">
        <f t="shared" si="293"/>
        <v>1007.43</v>
      </c>
      <c r="R466" s="14">
        <f t="shared" si="293"/>
        <v>1053.52</v>
      </c>
      <c r="S466" s="14">
        <f t="shared" si="293"/>
        <v>1174.2</v>
      </c>
      <c r="T466" s="14">
        <f t="shared" si="293"/>
        <v>1252.14</v>
      </c>
      <c r="U466" s="14">
        <f t="shared" si="293"/>
        <v>1213.1</v>
      </c>
      <c r="V466" s="14">
        <f t="shared" si="293"/>
        <v>1155.62</v>
      </c>
      <c r="W466" s="14">
        <f t="shared" si="293"/>
        <v>1093.29</v>
      </c>
      <c r="X466" s="14">
        <f t="shared" si="293"/>
        <v>996.56</v>
      </c>
      <c r="Y466" s="14">
        <f t="shared" si="293"/>
        <v>847.75</v>
      </c>
    </row>
    <row r="467" spans="1:25" ht="15.75">
      <c r="A467" s="9">
        <f>'ноябрь 2012 ДЭ'!A467</f>
        <v>41238</v>
      </c>
      <c r="B467" s="14">
        <f aca="true" t="shared" si="294" ref="B467:Y467">B368</f>
        <v>754.07</v>
      </c>
      <c r="C467" s="14">
        <f t="shared" si="294"/>
        <v>667.07</v>
      </c>
      <c r="D467" s="14">
        <f t="shared" si="294"/>
        <v>616.79</v>
      </c>
      <c r="E467" s="14">
        <f t="shared" si="294"/>
        <v>588.61</v>
      </c>
      <c r="F467" s="14">
        <f t="shared" si="294"/>
        <v>587.14</v>
      </c>
      <c r="G467" s="14">
        <f t="shared" si="294"/>
        <v>584.09</v>
      </c>
      <c r="H467" s="14">
        <f t="shared" si="294"/>
        <v>61.38</v>
      </c>
      <c r="I467" s="14">
        <f t="shared" si="294"/>
        <v>658.25</v>
      </c>
      <c r="J467" s="14">
        <f t="shared" si="294"/>
        <v>803.95</v>
      </c>
      <c r="K467" s="14">
        <f t="shared" si="294"/>
        <v>854.08</v>
      </c>
      <c r="L467" s="14">
        <f t="shared" si="294"/>
        <v>911.56</v>
      </c>
      <c r="M467" s="14">
        <f t="shared" si="294"/>
        <v>929.93</v>
      </c>
      <c r="N467" s="14">
        <f t="shared" si="294"/>
        <v>922.31</v>
      </c>
      <c r="O467" s="14">
        <f t="shared" si="294"/>
        <v>928.19</v>
      </c>
      <c r="P467" s="14">
        <f t="shared" si="294"/>
        <v>934.7</v>
      </c>
      <c r="Q467" s="14">
        <f t="shared" si="294"/>
        <v>934.9</v>
      </c>
      <c r="R467" s="14">
        <f t="shared" si="294"/>
        <v>1042.57</v>
      </c>
      <c r="S467" s="14">
        <f t="shared" si="294"/>
        <v>1085.86</v>
      </c>
      <c r="T467" s="14">
        <f t="shared" si="294"/>
        <v>1176.38</v>
      </c>
      <c r="U467" s="14">
        <f t="shared" si="294"/>
        <v>1172.15</v>
      </c>
      <c r="V467" s="14">
        <f t="shared" si="294"/>
        <v>1114.04</v>
      </c>
      <c r="W467" s="14">
        <f t="shared" si="294"/>
        <v>1075.95</v>
      </c>
      <c r="X467" s="14">
        <f t="shared" si="294"/>
        <v>926.78</v>
      </c>
      <c r="Y467" s="14">
        <f t="shared" si="294"/>
        <v>815.51</v>
      </c>
    </row>
    <row r="468" spans="1:25" ht="15.75">
      <c r="A468" s="9">
        <f>'ноябрь 2012 ДЭ'!A468</f>
        <v>41239</v>
      </c>
      <c r="B468" s="14">
        <f aca="true" t="shared" si="295" ref="B468:Y468">B369</f>
        <v>618.44</v>
      </c>
      <c r="C468" s="14">
        <f t="shared" si="295"/>
        <v>602.73</v>
      </c>
      <c r="D468" s="14">
        <f t="shared" si="295"/>
        <v>593.77</v>
      </c>
      <c r="E468" s="14">
        <f t="shared" si="295"/>
        <v>592.41</v>
      </c>
      <c r="F468" s="14">
        <f t="shared" si="295"/>
        <v>596.04</v>
      </c>
      <c r="G468" s="14">
        <f t="shared" si="295"/>
        <v>599.68</v>
      </c>
      <c r="H468" s="14">
        <f t="shared" si="295"/>
        <v>695.51</v>
      </c>
      <c r="I468" s="14">
        <f t="shared" si="295"/>
        <v>932.46</v>
      </c>
      <c r="J468" s="14">
        <f t="shared" si="295"/>
        <v>1117.58</v>
      </c>
      <c r="K468" s="14">
        <f t="shared" si="295"/>
        <v>1168.86</v>
      </c>
      <c r="L468" s="14">
        <f t="shared" si="295"/>
        <v>1204.96</v>
      </c>
      <c r="M468" s="14">
        <f t="shared" si="295"/>
        <v>981.28</v>
      </c>
      <c r="N468" s="14">
        <f t="shared" si="295"/>
        <v>1150.17</v>
      </c>
      <c r="O468" s="14">
        <f t="shared" si="295"/>
        <v>1161.35</v>
      </c>
      <c r="P468" s="14">
        <f t="shared" si="295"/>
        <v>1158.29</v>
      </c>
      <c r="Q468" s="14">
        <f t="shared" si="295"/>
        <v>1151.55</v>
      </c>
      <c r="R468" s="14">
        <f t="shared" si="295"/>
        <v>1150.71</v>
      </c>
      <c r="S468" s="14">
        <f t="shared" si="295"/>
        <v>1154.32</v>
      </c>
      <c r="T468" s="14">
        <f t="shared" si="295"/>
        <v>1178.32</v>
      </c>
      <c r="U468" s="14">
        <f t="shared" si="295"/>
        <v>1192.8</v>
      </c>
      <c r="V468" s="14">
        <f t="shared" si="295"/>
        <v>1157.89</v>
      </c>
      <c r="W468" s="14">
        <f t="shared" si="295"/>
        <v>1066.57</v>
      </c>
      <c r="X468" s="14">
        <f t="shared" si="295"/>
        <v>976.12</v>
      </c>
      <c r="Y468" s="14">
        <f t="shared" si="295"/>
        <v>803.06</v>
      </c>
    </row>
    <row r="469" spans="1:25" ht="15.75">
      <c r="A469" s="9">
        <f>'ноябрь 2012 ДЭ'!A469</f>
        <v>41240</v>
      </c>
      <c r="B469" s="14">
        <f aca="true" t="shared" si="296" ref="B469:Y469">B370</f>
        <v>664.57</v>
      </c>
      <c r="C469" s="14">
        <f t="shared" si="296"/>
        <v>625.53</v>
      </c>
      <c r="D469" s="14">
        <f t="shared" si="296"/>
        <v>615.89</v>
      </c>
      <c r="E469" s="14">
        <f t="shared" si="296"/>
        <v>609.67</v>
      </c>
      <c r="F469" s="14">
        <f t="shared" si="296"/>
        <v>613.96</v>
      </c>
      <c r="G469" s="14">
        <f t="shared" si="296"/>
        <v>617.07</v>
      </c>
      <c r="H469" s="14">
        <f t="shared" si="296"/>
        <v>746.28</v>
      </c>
      <c r="I469" s="14">
        <f t="shared" si="296"/>
        <v>959.94</v>
      </c>
      <c r="J469" s="14">
        <f t="shared" si="296"/>
        <v>1149.74</v>
      </c>
      <c r="K469" s="14">
        <f t="shared" si="296"/>
        <v>1176.63</v>
      </c>
      <c r="L469" s="14">
        <f t="shared" si="296"/>
        <v>1167.56</v>
      </c>
      <c r="M469" s="14">
        <f t="shared" si="296"/>
        <v>1185.98</v>
      </c>
      <c r="N469" s="14">
        <f t="shared" si="296"/>
        <v>1149.89</v>
      </c>
      <c r="O469" s="14">
        <f t="shared" si="296"/>
        <v>1153.63</v>
      </c>
      <c r="P469" s="14">
        <f t="shared" si="296"/>
        <v>1143.41</v>
      </c>
      <c r="Q469" s="14">
        <f t="shared" si="296"/>
        <v>1129.9</v>
      </c>
      <c r="R469" s="14">
        <f t="shared" si="296"/>
        <v>1136.34</v>
      </c>
      <c r="S469" s="14">
        <f t="shared" si="296"/>
        <v>1143.03</v>
      </c>
      <c r="T469" s="14">
        <f t="shared" si="296"/>
        <v>1167.92</v>
      </c>
      <c r="U469" s="14">
        <f t="shared" si="296"/>
        <v>1160.23</v>
      </c>
      <c r="V469" s="14">
        <f t="shared" si="296"/>
        <v>1148.9</v>
      </c>
      <c r="W469" s="14">
        <f t="shared" si="296"/>
        <v>1064.15</v>
      </c>
      <c r="X469" s="14">
        <f t="shared" si="296"/>
        <v>954.69</v>
      </c>
      <c r="Y469" s="14">
        <f t="shared" si="296"/>
        <v>786.1</v>
      </c>
    </row>
    <row r="470" spans="1:25" ht="15.75">
      <c r="A470" s="9">
        <f>'ноябрь 2012 ДЭ'!A470</f>
        <v>41241</v>
      </c>
      <c r="B470" s="14">
        <f aca="true" t="shared" si="297" ref="B470:Y470">B371</f>
        <v>634.81</v>
      </c>
      <c r="C470" s="14">
        <f t="shared" si="297"/>
        <v>611.82</v>
      </c>
      <c r="D470" s="14">
        <f t="shared" si="297"/>
        <v>603.94</v>
      </c>
      <c r="E470" s="14">
        <f t="shared" si="297"/>
        <v>600.15</v>
      </c>
      <c r="F470" s="14">
        <f t="shared" si="297"/>
        <v>601.23</v>
      </c>
      <c r="G470" s="14">
        <f t="shared" si="297"/>
        <v>608.72</v>
      </c>
      <c r="H470" s="14">
        <f t="shared" si="297"/>
        <v>772.12</v>
      </c>
      <c r="I470" s="14">
        <f t="shared" si="297"/>
        <v>984.81</v>
      </c>
      <c r="J470" s="14">
        <f t="shared" si="297"/>
        <v>1153.62</v>
      </c>
      <c r="K470" s="14">
        <f t="shared" si="297"/>
        <v>1187.87</v>
      </c>
      <c r="L470" s="14">
        <f t="shared" si="297"/>
        <v>1204.4</v>
      </c>
      <c r="M470" s="14">
        <f t="shared" si="297"/>
        <v>1195.98</v>
      </c>
      <c r="N470" s="14">
        <f t="shared" si="297"/>
        <v>1163.86</v>
      </c>
      <c r="O470" s="14">
        <f t="shared" si="297"/>
        <v>1169.99</v>
      </c>
      <c r="P470" s="14">
        <f t="shared" si="297"/>
        <v>1168.3</v>
      </c>
      <c r="Q470" s="14">
        <f t="shared" si="297"/>
        <v>1158.79</v>
      </c>
      <c r="R470" s="14">
        <f t="shared" si="297"/>
        <v>1166.47</v>
      </c>
      <c r="S470" s="14">
        <f t="shared" si="297"/>
        <v>1167.98</v>
      </c>
      <c r="T470" s="14">
        <f t="shared" si="297"/>
        <v>1197.63</v>
      </c>
      <c r="U470" s="14">
        <f t="shared" si="297"/>
        <v>1197.76</v>
      </c>
      <c r="V470" s="14">
        <f t="shared" si="297"/>
        <v>1151.51</v>
      </c>
      <c r="W470" s="14">
        <f t="shared" si="297"/>
        <v>1058.62</v>
      </c>
      <c r="X470" s="14">
        <f t="shared" si="297"/>
        <v>979.39</v>
      </c>
      <c r="Y470" s="14">
        <f t="shared" si="297"/>
        <v>781.41</v>
      </c>
    </row>
    <row r="471" spans="1:25" ht="15.75">
      <c r="A471" s="9">
        <f>'ноябрь 2012 ДЭ'!A471</f>
        <v>41242</v>
      </c>
      <c r="B471" s="14">
        <f aca="true" t="shared" si="298" ref="B471:Y471">B372</f>
        <v>633.3</v>
      </c>
      <c r="C471" s="14">
        <f t="shared" si="298"/>
        <v>619.36</v>
      </c>
      <c r="D471" s="14">
        <f t="shared" si="298"/>
        <v>607.59</v>
      </c>
      <c r="E471" s="14">
        <f t="shared" si="298"/>
        <v>610.35</v>
      </c>
      <c r="F471" s="14">
        <f t="shared" si="298"/>
        <v>616.98</v>
      </c>
      <c r="G471" s="14">
        <f t="shared" si="298"/>
        <v>624.12</v>
      </c>
      <c r="H471" s="14">
        <f t="shared" si="298"/>
        <v>646.18</v>
      </c>
      <c r="I471" s="14">
        <f t="shared" si="298"/>
        <v>950.61</v>
      </c>
      <c r="J471" s="14">
        <f t="shared" si="298"/>
        <v>1087.45</v>
      </c>
      <c r="K471" s="14">
        <f t="shared" si="298"/>
        <v>1154.01</v>
      </c>
      <c r="L471" s="14">
        <f t="shared" si="298"/>
        <v>1171.55</v>
      </c>
      <c r="M471" s="14">
        <f t="shared" si="298"/>
        <v>1156.27</v>
      </c>
      <c r="N471" s="14">
        <f t="shared" si="298"/>
        <v>1127.55</v>
      </c>
      <c r="O471" s="14">
        <f t="shared" si="298"/>
        <v>1139.27</v>
      </c>
      <c r="P471" s="14">
        <f t="shared" si="298"/>
        <v>1131.51</v>
      </c>
      <c r="Q471" s="14">
        <f t="shared" si="298"/>
        <v>1121.85</v>
      </c>
      <c r="R471" s="14">
        <f t="shared" si="298"/>
        <v>1152.03</v>
      </c>
      <c r="S471" s="14">
        <f t="shared" si="298"/>
        <v>1139.96</v>
      </c>
      <c r="T471" s="14">
        <f t="shared" si="298"/>
        <v>1175.48</v>
      </c>
      <c r="U471" s="14">
        <f t="shared" si="298"/>
        <v>1182.6</v>
      </c>
      <c r="V471" s="14">
        <f t="shared" si="298"/>
        <v>1117.4</v>
      </c>
      <c r="W471" s="14">
        <f t="shared" si="298"/>
        <v>1055</v>
      </c>
      <c r="X471" s="14">
        <f t="shared" si="298"/>
        <v>932.85</v>
      </c>
      <c r="Y471" s="14">
        <f t="shared" si="298"/>
        <v>757.96</v>
      </c>
    </row>
    <row r="472" spans="1:25" ht="15.75">
      <c r="A472" s="9">
        <f>'ноябрь 2012 ДЭ'!A472</f>
        <v>41243</v>
      </c>
      <c r="B472" s="14">
        <f aca="true" t="shared" si="299" ref="B472:Y472">B373</f>
        <v>622.14</v>
      </c>
      <c r="C472" s="14">
        <f t="shared" si="299"/>
        <v>610.94</v>
      </c>
      <c r="D472" s="14">
        <f t="shared" si="299"/>
        <v>606.42</v>
      </c>
      <c r="E472" s="14">
        <f t="shared" si="299"/>
        <v>600.59</v>
      </c>
      <c r="F472" s="14">
        <f t="shared" si="299"/>
        <v>606.71</v>
      </c>
      <c r="G472" s="14">
        <f t="shared" si="299"/>
        <v>613.48</v>
      </c>
      <c r="H472" s="14">
        <f t="shared" si="299"/>
        <v>715.58</v>
      </c>
      <c r="I472" s="14">
        <f t="shared" si="299"/>
        <v>954.51</v>
      </c>
      <c r="J472" s="14">
        <f t="shared" si="299"/>
        <v>1098.82</v>
      </c>
      <c r="K472" s="14">
        <f t="shared" si="299"/>
        <v>1149.1</v>
      </c>
      <c r="L472" s="14">
        <f t="shared" si="299"/>
        <v>1161.62</v>
      </c>
      <c r="M472" s="14">
        <f t="shared" si="299"/>
        <v>1158.59</v>
      </c>
      <c r="N472" s="14">
        <f t="shared" si="299"/>
        <v>1131.97</v>
      </c>
      <c r="O472" s="14">
        <f t="shared" si="299"/>
        <v>1140.12</v>
      </c>
      <c r="P472" s="14">
        <f t="shared" si="299"/>
        <v>1128.83</v>
      </c>
      <c r="Q472" s="14">
        <f t="shared" si="299"/>
        <v>1120.42</v>
      </c>
      <c r="R472" s="14">
        <f t="shared" si="299"/>
        <v>1127.2</v>
      </c>
      <c r="S472" s="14">
        <f t="shared" si="299"/>
        <v>1129.01</v>
      </c>
      <c r="T472" s="14">
        <f t="shared" si="299"/>
        <v>1164.73</v>
      </c>
      <c r="U472" s="14">
        <f t="shared" si="299"/>
        <v>1168.24</v>
      </c>
      <c r="V472" s="14">
        <f t="shared" si="299"/>
        <v>1104.75</v>
      </c>
      <c r="W472" s="14">
        <f t="shared" si="299"/>
        <v>1049.74</v>
      </c>
      <c r="X472" s="14">
        <f t="shared" si="299"/>
        <v>931.45</v>
      </c>
      <c r="Y472" s="14">
        <f t="shared" si="299"/>
        <v>772.13</v>
      </c>
    </row>
    <row r="473" ht="20.25" customHeight="1">
      <c r="A473" s="5"/>
    </row>
    <row r="474" spans="1:25" ht="15.75">
      <c r="A474" s="68" t="s">
        <v>13</v>
      </c>
      <c r="B474" s="68" t="s">
        <v>53</v>
      </c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</row>
    <row r="475" spans="1:25" ht="39" customHeight="1">
      <c r="A475" s="68"/>
      <c r="B475" s="6" t="s">
        <v>14</v>
      </c>
      <c r="C475" s="6" t="s">
        <v>15</v>
      </c>
      <c r="D475" s="6" t="s">
        <v>16</v>
      </c>
      <c r="E475" s="6" t="s">
        <v>17</v>
      </c>
      <c r="F475" s="6" t="s">
        <v>18</v>
      </c>
      <c r="G475" s="6" t="s">
        <v>19</v>
      </c>
      <c r="H475" s="6" t="s">
        <v>20</v>
      </c>
      <c r="I475" s="6" t="s">
        <v>21</v>
      </c>
      <c r="J475" s="6" t="s">
        <v>22</v>
      </c>
      <c r="K475" s="6" t="s">
        <v>23</v>
      </c>
      <c r="L475" s="6" t="s">
        <v>24</v>
      </c>
      <c r="M475" s="6" t="s">
        <v>25</v>
      </c>
      <c r="N475" s="6" t="s">
        <v>26</v>
      </c>
      <c r="O475" s="6" t="s">
        <v>27</v>
      </c>
      <c r="P475" s="6" t="s">
        <v>28</v>
      </c>
      <c r="Q475" s="6" t="s">
        <v>29</v>
      </c>
      <c r="R475" s="6" t="s">
        <v>30</v>
      </c>
      <c r="S475" s="6" t="s">
        <v>31</v>
      </c>
      <c r="T475" s="6" t="s">
        <v>32</v>
      </c>
      <c r="U475" s="6" t="s">
        <v>33</v>
      </c>
      <c r="V475" s="6" t="s">
        <v>34</v>
      </c>
      <c r="W475" s="6" t="s">
        <v>35</v>
      </c>
      <c r="X475" s="6" t="s">
        <v>36</v>
      </c>
      <c r="Y475" s="6" t="s">
        <v>37</v>
      </c>
    </row>
    <row r="476" spans="1:25" ht="15.75">
      <c r="A476" s="9">
        <f>'ноябрь 2012 ДЭ'!A476</f>
        <v>41214</v>
      </c>
      <c r="B476" s="51">
        <f>'ноябрь 2012 ДЭ'!B476</f>
        <v>0</v>
      </c>
      <c r="C476" s="51">
        <f>'ноябрь 2012 ДЭ'!C476</f>
        <v>0</v>
      </c>
      <c r="D476" s="51">
        <f>'ноябрь 2012 ДЭ'!D476</f>
        <v>0</v>
      </c>
      <c r="E476" s="51">
        <f>'ноябрь 2012 ДЭ'!E476</f>
        <v>41.97</v>
      </c>
      <c r="F476" s="51">
        <f>'ноябрь 2012 ДЭ'!F476</f>
        <v>0.07</v>
      </c>
      <c r="G476" s="51">
        <f>'ноябрь 2012 ДЭ'!G476</f>
        <v>68.71</v>
      </c>
      <c r="H476" s="51">
        <f>'ноябрь 2012 ДЭ'!H476</f>
        <v>189.13</v>
      </c>
      <c r="I476" s="51">
        <f>'ноябрь 2012 ДЭ'!I476</f>
        <v>20.46</v>
      </c>
      <c r="J476" s="51">
        <f>'ноябрь 2012 ДЭ'!J476</f>
        <v>5.16</v>
      </c>
      <c r="K476" s="51">
        <f>'ноябрь 2012 ДЭ'!K476</f>
        <v>0.01</v>
      </c>
      <c r="L476" s="51">
        <f>'ноябрь 2012 ДЭ'!L476</f>
        <v>0</v>
      </c>
      <c r="M476" s="51">
        <f>'ноябрь 2012 ДЭ'!M476</f>
        <v>0</v>
      </c>
      <c r="N476" s="51">
        <f>'ноябрь 2012 ДЭ'!N476</f>
        <v>0</v>
      </c>
      <c r="O476" s="51">
        <f>'ноябрь 2012 ДЭ'!O476</f>
        <v>0</v>
      </c>
      <c r="P476" s="51">
        <f>'ноябрь 2012 ДЭ'!P476</f>
        <v>0</v>
      </c>
      <c r="Q476" s="51">
        <f>'ноябрь 2012 ДЭ'!Q476</f>
        <v>0</v>
      </c>
      <c r="R476" s="51">
        <f>'ноябрь 2012 ДЭ'!R476</f>
        <v>0</v>
      </c>
      <c r="S476" s="51">
        <f>'ноябрь 2012 ДЭ'!S476</f>
        <v>0</v>
      </c>
      <c r="T476" s="51">
        <f>'ноябрь 2012 ДЭ'!T476</f>
        <v>0</v>
      </c>
      <c r="U476" s="51">
        <f>'ноябрь 2012 ДЭ'!U476</f>
        <v>0</v>
      </c>
      <c r="V476" s="51">
        <f>'ноябрь 2012 ДЭ'!V476</f>
        <v>0</v>
      </c>
      <c r="W476" s="51">
        <f>'ноябрь 2012 ДЭ'!W476</f>
        <v>0</v>
      </c>
      <c r="X476" s="51">
        <f>'ноябрь 2012 ДЭ'!X476</f>
        <v>0</v>
      </c>
      <c r="Y476" s="51">
        <f>'ноябрь 2012 ДЭ'!Y476</f>
        <v>0</v>
      </c>
    </row>
    <row r="477" spans="1:25" ht="15.75">
      <c r="A477" s="9">
        <f>'ноябрь 2012 ДЭ'!A477</f>
        <v>41215</v>
      </c>
      <c r="B477" s="51">
        <f>'ноябрь 2012 ДЭ'!B477</f>
        <v>0</v>
      </c>
      <c r="C477" s="51">
        <f>'ноябрь 2012 ДЭ'!C477</f>
        <v>0</v>
      </c>
      <c r="D477" s="51">
        <f>'ноябрь 2012 ДЭ'!D477</f>
        <v>0</v>
      </c>
      <c r="E477" s="51">
        <f>'ноябрь 2012 ДЭ'!E477</f>
        <v>20.04</v>
      </c>
      <c r="F477" s="51">
        <f>'ноябрь 2012 ДЭ'!F477</f>
        <v>0</v>
      </c>
      <c r="G477" s="51">
        <f>'ноябрь 2012 ДЭ'!G477</f>
        <v>88.27</v>
      </c>
      <c r="H477" s="51">
        <f>'ноябрь 2012 ДЭ'!H477</f>
        <v>102.35</v>
      </c>
      <c r="I477" s="51">
        <f>'ноябрь 2012 ДЭ'!I477</f>
        <v>103.84</v>
      </c>
      <c r="J477" s="51">
        <f>'ноябрь 2012 ДЭ'!J477</f>
        <v>69.54</v>
      </c>
      <c r="K477" s="51">
        <f>'ноябрь 2012 ДЭ'!K477</f>
        <v>69.94</v>
      </c>
      <c r="L477" s="51">
        <f>'ноябрь 2012 ДЭ'!L477</f>
        <v>0</v>
      </c>
      <c r="M477" s="51">
        <f>'ноябрь 2012 ДЭ'!M477</f>
        <v>0.25</v>
      </c>
      <c r="N477" s="51">
        <f>'ноябрь 2012 ДЭ'!N477</f>
        <v>40.97</v>
      </c>
      <c r="O477" s="51">
        <f>'ноябрь 2012 ДЭ'!O477</f>
        <v>22.9</v>
      </c>
      <c r="P477" s="51">
        <f>'ноябрь 2012 ДЭ'!P477</f>
        <v>0</v>
      </c>
      <c r="Q477" s="51">
        <f>'ноябрь 2012 ДЭ'!Q477</f>
        <v>0</v>
      </c>
      <c r="R477" s="51">
        <f>'ноябрь 2012 ДЭ'!R477</f>
        <v>0</v>
      </c>
      <c r="S477" s="51">
        <f>'ноябрь 2012 ДЭ'!S477</f>
        <v>103</v>
      </c>
      <c r="T477" s="51">
        <f>'ноябрь 2012 ДЭ'!T477</f>
        <v>0</v>
      </c>
      <c r="U477" s="51">
        <f>'ноябрь 2012 ДЭ'!U477</f>
        <v>0</v>
      </c>
      <c r="V477" s="51">
        <f>'ноябрь 2012 ДЭ'!V477</f>
        <v>0</v>
      </c>
      <c r="W477" s="51">
        <f>'ноябрь 2012 ДЭ'!W477</f>
        <v>0</v>
      </c>
      <c r="X477" s="51">
        <f>'ноябрь 2012 ДЭ'!X477</f>
        <v>0</v>
      </c>
      <c r="Y477" s="51">
        <f>'ноябрь 2012 ДЭ'!Y477</f>
        <v>0</v>
      </c>
    </row>
    <row r="478" spans="1:25" ht="15.75">
      <c r="A478" s="9">
        <f>'ноябрь 2012 ДЭ'!A478</f>
        <v>41216</v>
      </c>
      <c r="B478" s="51">
        <f>'ноябрь 2012 ДЭ'!B478</f>
        <v>0</v>
      </c>
      <c r="C478" s="51">
        <f>'ноябрь 2012 ДЭ'!C478</f>
        <v>0</v>
      </c>
      <c r="D478" s="51">
        <f>'ноябрь 2012 ДЭ'!D478</f>
        <v>0</v>
      </c>
      <c r="E478" s="51">
        <f>'ноябрь 2012 ДЭ'!E478</f>
        <v>4.6</v>
      </c>
      <c r="F478" s="51">
        <f>'ноябрь 2012 ДЭ'!F478</f>
        <v>50.19</v>
      </c>
      <c r="G478" s="51">
        <f>'ноябрь 2012 ДЭ'!G478</f>
        <v>131.04</v>
      </c>
      <c r="H478" s="51">
        <f>'ноябрь 2012 ДЭ'!H478</f>
        <v>80.18</v>
      </c>
      <c r="I478" s="51">
        <f>'ноябрь 2012 ДЭ'!I478</f>
        <v>96.35</v>
      </c>
      <c r="J478" s="51">
        <f>'ноябрь 2012 ДЭ'!J478</f>
        <v>80.68</v>
      </c>
      <c r="K478" s="51">
        <f>'ноябрь 2012 ДЭ'!K478</f>
        <v>43.26</v>
      </c>
      <c r="L478" s="51">
        <f>'ноябрь 2012 ДЭ'!L478</f>
        <v>11.11</v>
      </c>
      <c r="M478" s="51">
        <f>'ноябрь 2012 ДЭ'!M478</f>
        <v>0</v>
      </c>
      <c r="N478" s="51">
        <f>'ноябрь 2012 ДЭ'!N478</f>
        <v>0</v>
      </c>
      <c r="O478" s="51">
        <f>'ноябрь 2012 ДЭ'!O478</f>
        <v>0</v>
      </c>
      <c r="P478" s="51">
        <f>'ноябрь 2012 ДЭ'!P478</f>
        <v>3.21</v>
      </c>
      <c r="Q478" s="51">
        <f>'ноябрь 2012 ДЭ'!Q478</f>
        <v>4.88</v>
      </c>
      <c r="R478" s="51">
        <f>'ноябрь 2012 ДЭ'!R478</f>
        <v>72.1</v>
      </c>
      <c r="S478" s="51">
        <f>'ноябрь 2012 ДЭ'!S478</f>
        <v>165.17</v>
      </c>
      <c r="T478" s="51">
        <f>'ноябрь 2012 ДЭ'!T478</f>
        <v>668.03</v>
      </c>
      <c r="U478" s="51">
        <f>'ноябрь 2012 ДЭ'!U478</f>
        <v>423.15</v>
      </c>
      <c r="V478" s="51">
        <f>'ноябрь 2012 ДЭ'!V478</f>
        <v>265.04</v>
      </c>
      <c r="W478" s="51">
        <f>'ноябрь 2012 ДЭ'!W478</f>
        <v>137.37</v>
      </c>
      <c r="X478" s="51">
        <f>'ноябрь 2012 ДЭ'!X478</f>
        <v>0</v>
      </c>
      <c r="Y478" s="51">
        <f>'ноябрь 2012 ДЭ'!Y478</f>
        <v>0</v>
      </c>
    </row>
    <row r="479" spans="1:25" ht="15.75">
      <c r="A479" s="9">
        <f>'ноябрь 2012 ДЭ'!A479</f>
        <v>41217</v>
      </c>
      <c r="B479" s="51">
        <f>'ноябрь 2012 ДЭ'!B479</f>
        <v>0</v>
      </c>
      <c r="C479" s="51">
        <f>'ноябрь 2012 ДЭ'!C479</f>
        <v>0</v>
      </c>
      <c r="D479" s="51">
        <f>'ноябрь 2012 ДЭ'!D479</f>
        <v>0.28</v>
      </c>
      <c r="E479" s="51">
        <f>'ноябрь 2012 ДЭ'!E479</f>
        <v>8.73</v>
      </c>
      <c r="F479" s="51">
        <f>'ноябрь 2012 ДЭ'!F479</f>
        <v>41.86</v>
      </c>
      <c r="G479" s="51">
        <f>'ноябрь 2012 ДЭ'!G479</f>
        <v>81.49</v>
      </c>
      <c r="H479" s="51">
        <f>'ноябрь 2012 ДЭ'!H479</f>
        <v>75.79</v>
      </c>
      <c r="I479" s="51">
        <f>'ноябрь 2012 ДЭ'!I479</f>
        <v>50.29</v>
      </c>
      <c r="J479" s="51">
        <f>'ноябрь 2012 ДЭ'!J479</f>
        <v>17.79</v>
      </c>
      <c r="K479" s="51">
        <f>'ноябрь 2012 ДЭ'!K479</f>
        <v>26.86</v>
      </c>
      <c r="L479" s="51">
        <f>'ноябрь 2012 ДЭ'!L479</f>
        <v>0</v>
      </c>
      <c r="M479" s="51">
        <f>'ноябрь 2012 ДЭ'!M479</f>
        <v>0</v>
      </c>
      <c r="N479" s="51">
        <f>'ноябрь 2012 ДЭ'!N479</f>
        <v>0</v>
      </c>
      <c r="O479" s="51">
        <f>'ноябрь 2012 ДЭ'!O479</f>
        <v>0</v>
      </c>
      <c r="P479" s="51">
        <f>'ноябрь 2012 ДЭ'!P479</f>
        <v>0</v>
      </c>
      <c r="Q479" s="51">
        <f>'ноябрь 2012 ДЭ'!Q479</f>
        <v>0</v>
      </c>
      <c r="R479" s="51">
        <f>'ноябрь 2012 ДЭ'!R479</f>
        <v>0</v>
      </c>
      <c r="S479" s="51">
        <f>'ноябрь 2012 ДЭ'!S479</f>
        <v>0.04</v>
      </c>
      <c r="T479" s="51">
        <f>'ноябрь 2012 ДЭ'!T479</f>
        <v>0</v>
      </c>
      <c r="U479" s="51">
        <f>'ноябрь 2012 ДЭ'!U479</f>
        <v>0</v>
      </c>
      <c r="V479" s="51">
        <f>'ноябрь 2012 ДЭ'!V479</f>
        <v>0</v>
      </c>
      <c r="W479" s="51">
        <f>'ноябрь 2012 ДЭ'!W479</f>
        <v>0</v>
      </c>
      <c r="X479" s="51">
        <f>'ноябрь 2012 ДЭ'!X479</f>
        <v>0</v>
      </c>
      <c r="Y479" s="51">
        <f>'ноябрь 2012 ДЭ'!Y479</f>
        <v>0</v>
      </c>
    </row>
    <row r="480" spans="1:25" ht="15.75">
      <c r="A480" s="9">
        <f>'ноябрь 2012 ДЭ'!A480</f>
        <v>41218</v>
      </c>
      <c r="B480" s="51">
        <f>'ноябрь 2012 ДЭ'!B480</f>
        <v>0</v>
      </c>
      <c r="C480" s="51">
        <f>'ноябрь 2012 ДЭ'!C480</f>
        <v>0</v>
      </c>
      <c r="D480" s="51">
        <f>'ноябрь 2012 ДЭ'!D480</f>
        <v>0</v>
      </c>
      <c r="E480" s="51">
        <f>'ноябрь 2012 ДЭ'!E480</f>
        <v>0</v>
      </c>
      <c r="F480" s="51">
        <f>'ноябрь 2012 ДЭ'!F480</f>
        <v>0</v>
      </c>
      <c r="G480" s="51">
        <f>'ноябрь 2012 ДЭ'!G480</f>
        <v>0</v>
      </c>
      <c r="H480" s="51">
        <f>'ноябрь 2012 ДЭ'!H480</f>
        <v>34.14</v>
      </c>
      <c r="I480" s="51">
        <f>'ноябрь 2012 ДЭ'!I480</f>
        <v>36.64</v>
      </c>
      <c r="J480" s="51">
        <f>'ноябрь 2012 ДЭ'!J480</f>
        <v>0</v>
      </c>
      <c r="K480" s="51">
        <f>'ноябрь 2012 ДЭ'!K480</f>
        <v>0</v>
      </c>
      <c r="L480" s="51">
        <f>'ноябрь 2012 ДЭ'!L480</f>
        <v>0</v>
      </c>
      <c r="M480" s="51">
        <f>'ноябрь 2012 ДЭ'!M480</f>
        <v>0</v>
      </c>
      <c r="N480" s="51">
        <f>'ноябрь 2012 ДЭ'!N480</f>
        <v>0</v>
      </c>
      <c r="O480" s="51">
        <f>'ноябрь 2012 ДЭ'!O480</f>
        <v>0</v>
      </c>
      <c r="P480" s="51">
        <f>'ноябрь 2012 ДЭ'!P480</f>
        <v>0</v>
      </c>
      <c r="Q480" s="51">
        <f>'ноябрь 2012 ДЭ'!Q480</f>
        <v>0</v>
      </c>
      <c r="R480" s="51">
        <f>'ноябрь 2012 ДЭ'!R480</f>
        <v>0</v>
      </c>
      <c r="S480" s="51">
        <f>'ноябрь 2012 ДЭ'!S480</f>
        <v>13.53</v>
      </c>
      <c r="T480" s="51">
        <f>'ноябрь 2012 ДЭ'!T480</f>
        <v>0</v>
      </c>
      <c r="U480" s="51">
        <f>'ноябрь 2012 ДЭ'!U480</f>
        <v>0</v>
      </c>
      <c r="V480" s="51">
        <f>'ноябрь 2012 ДЭ'!V480</f>
        <v>0</v>
      </c>
      <c r="W480" s="51">
        <f>'ноябрь 2012 ДЭ'!W480</f>
        <v>0</v>
      </c>
      <c r="X480" s="51">
        <f>'ноябрь 2012 ДЭ'!X480</f>
        <v>0</v>
      </c>
      <c r="Y480" s="51">
        <f>'ноябрь 2012 ДЭ'!Y480</f>
        <v>0</v>
      </c>
    </row>
    <row r="481" spans="1:25" ht="15.75">
      <c r="A481" s="9">
        <f>'ноябрь 2012 ДЭ'!A481</f>
        <v>41219</v>
      </c>
      <c r="B481" s="51">
        <f>'ноябрь 2012 ДЭ'!B481</f>
        <v>0</v>
      </c>
      <c r="C481" s="51">
        <f>'ноябрь 2012 ДЭ'!C481</f>
        <v>0</v>
      </c>
      <c r="D481" s="51">
        <f>'ноябрь 2012 ДЭ'!D481</f>
        <v>0</v>
      </c>
      <c r="E481" s="51">
        <f>'ноябрь 2012 ДЭ'!E481</f>
        <v>0</v>
      </c>
      <c r="F481" s="51">
        <f>'ноябрь 2012 ДЭ'!F481</f>
        <v>0</v>
      </c>
      <c r="G481" s="51">
        <f>'ноябрь 2012 ДЭ'!G481</f>
        <v>20.49</v>
      </c>
      <c r="H481" s="51">
        <f>'ноябрь 2012 ДЭ'!H481</f>
        <v>35.59</v>
      </c>
      <c r="I481" s="51">
        <f>'ноябрь 2012 ДЭ'!I481</f>
        <v>2.48</v>
      </c>
      <c r="J481" s="51">
        <f>'ноябрь 2012 ДЭ'!J481</f>
        <v>0</v>
      </c>
      <c r="K481" s="51">
        <f>'ноябрь 2012 ДЭ'!K481</f>
        <v>0</v>
      </c>
      <c r="L481" s="51">
        <f>'ноябрь 2012 ДЭ'!L481</f>
        <v>0</v>
      </c>
      <c r="M481" s="51">
        <f>'ноябрь 2012 ДЭ'!M481</f>
        <v>0</v>
      </c>
      <c r="N481" s="51">
        <f>'ноябрь 2012 ДЭ'!N481</f>
        <v>0</v>
      </c>
      <c r="O481" s="51">
        <f>'ноябрь 2012 ДЭ'!O481</f>
        <v>0</v>
      </c>
      <c r="P481" s="51">
        <f>'ноябрь 2012 ДЭ'!P481</f>
        <v>0</v>
      </c>
      <c r="Q481" s="51">
        <f>'ноябрь 2012 ДЭ'!Q481</f>
        <v>0</v>
      </c>
      <c r="R481" s="51">
        <f>'ноябрь 2012 ДЭ'!R481</f>
        <v>0</v>
      </c>
      <c r="S481" s="51">
        <f>'ноябрь 2012 ДЭ'!S481</f>
        <v>0</v>
      </c>
      <c r="T481" s="51">
        <f>'ноябрь 2012 ДЭ'!T481</f>
        <v>0</v>
      </c>
      <c r="U481" s="51">
        <f>'ноябрь 2012 ДЭ'!U481</f>
        <v>0</v>
      </c>
      <c r="V481" s="51">
        <f>'ноябрь 2012 ДЭ'!V481</f>
        <v>0</v>
      </c>
      <c r="W481" s="51">
        <f>'ноябрь 2012 ДЭ'!W481</f>
        <v>0</v>
      </c>
      <c r="X481" s="51">
        <f>'ноябрь 2012 ДЭ'!X481</f>
        <v>0</v>
      </c>
      <c r="Y481" s="51">
        <f>'ноябрь 2012 ДЭ'!Y481</f>
        <v>0</v>
      </c>
    </row>
    <row r="482" spans="1:25" ht="15.75">
      <c r="A482" s="9">
        <f>'ноябрь 2012 ДЭ'!A482</f>
        <v>41220</v>
      </c>
      <c r="B482" s="51">
        <f>'ноябрь 2012 ДЭ'!B482</f>
        <v>0</v>
      </c>
      <c r="C482" s="51">
        <f>'ноябрь 2012 ДЭ'!C482</f>
        <v>0</v>
      </c>
      <c r="D482" s="51">
        <f>'ноябрь 2012 ДЭ'!D482</f>
        <v>0</v>
      </c>
      <c r="E482" s="51">
        <f>'ноябрь 2012 ДЭ'!E482</f>
        <v>0</v>
      </c>
      <c r="F482" s="51">
        <f>'ноябрь 2012 ДЭ'!F482</f>
        <v>0</v>
      </c>
      <c r="G482" s="51">
        <f>'ноябрь 2012 ДЭ'!G482</f>
        <v>105.32</v>
      </c>
      <c r="H482" s="51">
        <f>'ноябрь 2012 ДЭ'!H482</f>
        <v>92.54</v>
      </c>
      <c r="I482" s="51">
        <f>'ноябрь 2012 ДЭ'!I482</f>
        <v>2.67</v>
      </c>
      <c r="J482" s="51">
        <f>'ноябрь 2012 ДЭ'!J482</f>
        <v>0</v>
      </c>
      <c r="K482" s="51">
        <f>'ноябрь 2012 ДЭ'!K482</f>
        <v>0</v>
      </c>
      <c r="L482" s="51">
        <f>'ноябрь 2012 ДЭ'!L482</f>
        <v>0</v>
      </c>
      <c r="M482" s="51">
        <f>'ноябрь 2012 ДЭ'!M482</f>
        <v>0</v>
      </c>
      <c r="N482" s="51">
        <f>'ноябрь 2012 ДЭ'!N482</f>
        <v>0</v>
      </c>
      <c r="O482" s="51">
        <f>'ноябрь 2012 ДЭ'!O482</f>
        <v>0</v>
      </c>
      <c r="P482" s="51">
        <f>'ноябрь 2012 ДЭ'!P482</f>
        <v>0</v>
      </c>
      <c r="Q482" s="51">
        <f>'ноябрь 2012 ДЭ'!Q482</f>
        <v>0</v>
      </c>
      <c r="R482" s="51">
        <f>'ноябрь 2012 ДЭ'!R482</f>
        <v>0</v>
      </c>
      <c r="S482" s="51">
        <f>'ноябрь 2012 ДЭ'!S482</f>
        <v>0</v>
      </c>
      <c r="T482" s="51">
        <f>'ноябрь 2012 ДЭ'!T482</f>
        <v>0</v>
      </c>
      <c r="U482" s="51">
        <f>'ноябрь 2012 ДЭ'!U482</f>
        <v>0</v>
      </c>
      <c r="V482" s="51">
        <f>'ноябрь 2012 ДЭ'!V482</f>
        <v>0</v>
      </c>
      <c r="W482" s="51">
        <f>'ноябрь 2012 ДЭ'!W482</f>
        <v>0</v>
      </c>
      <c r="X482" s="51">
        <f>'ноябрь 2012 ДЭ'!X482</f>
        <v>0</v>
      </c>
      <c r="Y482" s="51">
        <f>'ноябрь 2012 ДЭ'!Y482</f>
        <v>0</v>
      </c>
    </row>
    <row r="483" spans="1:25" ht="15.75">
      <c r="A483" s="9">
        <f>'ноябрь 2012 ДЭ'!A483</f>
        <v>41221</v>
      </c>
      <c r="B483" s="51">
        <f>'ноябрь 2012 ДЭ'!B483</f>
        <v>0</v>
      </c>
      <c r="C483" s="51">
        <f>'ноябрь 2012 ДЭ'!C483</f>
        <v>0</v>
      </c>
      <c r="D483" s="51">
        <f>'ноябрь 2012 ДЭ'!D483</f>
        <v>0.34</v>
      </c>
      <c r="E483" s="51">
        <f>'ноябрь 2012 ДЭ'!E483</f>
        <v>599.04</v>
      </c>
      <c r="F483" s="51">
        <f>'ноябрь 2012 ДЭ'!F483</f>
        <v>176.31</v>
      </c>
      <c r="G483" s="51">
        <f>'ноябрь 2012 ДЭ'!G483</f>
        <v>239.14</v>
      </c>
      <c r="H483" s="51">
        <f>'ноябрь 2012 ДЭ'!H483</f>
        <v>153.38</v>
      </c>
      <c r="I483" s="51">
        <f>'ноябрь 2012 ДЭ'!I483</f>
        <v>56.07</v>
      </c>
      <c r="J483" s="51">
        <f>'ноябрь 2012 ДЭ'!J483</f>
        <v>18.68</v>
      </c>
      <c r="K483" s="51">
        <f>'ноябрь 2012 ДЭ'!K483</f>
        <v>0</v>
      </c>
      <c r="L483" s="51">
        <f>'ноябрь 2012 ДЭ'!L483</f>
        <v>0</v>
      </c>
      <c r="M483" s="51">
        <f>'ноябрь 2012 ДЭ'!M483</f>
        <v>0</v>
      </c>
      <c r="N483" s="51">
        <f>'ноябрь 2012 ДЭ'!N483</f>
        <v>0</v>
      </c>
      <c r="O483" s="51">
        <f>'ноябрь 2012 ДЭ'!O483</f>
        <v>0</v>
      </c>
      <c r="P483" s="51">
        <f>'ноябрь 2012 ДЭ'!P483</f>
        <v>0</v>
      </c>
      <c r="Q483" s="51">
        <f>'ноябрь 2012 ДЭ'!Q483</f>
        <v>0</v>
      </c>
      <c r="R483" s="51">
        <f>'ноябрь 2012 ДЭ'!R483</f>
        <v>0</v>
      </c>
      <c r="S483" s="51">
        <f>'ноябрь 2012 ДЭ'!S483</f>
        <v>19.25</v>
      </c>
      <c r="T483" s="51">
        <f>'ноябрь 2012 ДЭ'!T483</f>
        <v>20.07</v>
      </c>
      <c r="U483" s="51">
        <f>'ноябрь 2012 ДЭ'!U483</f>
        <v>0</v>
      </c>
      <c r="V483" s="51">
        <f>'ноябрь 2012 ДЭ'!V483</f>
        <v>0</v>
      </c>
      <c r="W483" s="51">
        <f>'ноябрь 2012 ДЭ'!W483</f>
        <v>0</v>
      </c>
      <c r="X483" s="51">
        <f>'ноябрь 2012 ДЭ'!X483</f>
        <v>0</v>
      </c>
      <c r="Y483" s="51">
        <f>'ноябрь 2012 ДЭ'!Y483</f>
        <v>0</v>
      </c>
    </row>
    <row r="484" spans="1:25" ht="15.75">
      <c r="A484" s="9">
        <f>'ноябрь 2012 ДЭ'!A484</f>
        <v>41222</v>
      </c>
      <c r="B484" s="51">
        <f>'ноябрь 2012 ДЭ'!B484</f>
        <v>0</v>
      </c>
      <c r="C484" s="51">
        <f>'ноябрь 2012 ДЭ'!C484</f>
        <v>0</v>
      </c>
      <c r="D484" s="51">
        <f>'ноябрь 2012 ДЭ'!D484</f>
        <v>0</v>
      </c>
      <c r="E484" s="51">
        <f>'ноябрь 2012 ДЭ'!E484</f>
        <v>427.52</v>
      </c>
      <c r="F484" s="51">
        <f>'ноябрь 2012 ДЭ'!F484</f>
        <v>479.96</v>
      </c>
      <c r="G484" s="51">
        <f>'ноябрь 2012 ДЭ'!G484</f>
        <v>211.46</v>
      </c>
      <c r="H484" s="51">
        <f>'ноябрь 2012 ДЭ'!H484</f>
        <v>137.04</v>
      </c>
      <c r="I484" s="51">
        <f>'ноябрь 2012 ДЭ'!I484</f>
        <v>114.34</v>
      </c>
      <c r="J484" s="51">
        <f>'ноябрь 2012 ДЭ'!J484</f>
        <v>86.33</v>
      </c>
      <c r="K484" s="51">
        <f>'ноябрь 2012 ДЭ'!K484</f>
        <v>54.38</v>
      </c>
      <c r="L484" s="51">
        <f>'ноябрь 2012 ДЭ'!L484</f>
        <v>43.93</v>
      </c>
      <c r="M484" s="51">
        <f>'ноябрь 2012 ДЭ'!M484</f>
        <v>37.98</v>
      </c>
      <c r="N484" s="51">
        <f>'ноябрь 2012 ДЭ'!N484</f>
        <v>0</v>
      </c>
      <c r="O484" s="51">
        <f>'ноябрь 2012 ДЭ'!O484</f>
        <v>0</v>
      </c>
      <c r="P484" s="51">
        <f>'ноябрь 2012 ДЭ'!P484</f>
        <v>0</v>
      </c>
      <c r="Q484" s="51">
        <f>'ноябрь 2012 ДЭ'!Q484</f>
        <v>0</v>
      </c>
      <c r="R484" s="51">
        <f>'ноябрь 2012 ДЭ'!R484</f>
        <v>0</v>
      </c>
      <c r="S484" s="51">
        <f>'ноябрь 2012 ДЭ'!S484</f>
        <v>0</v>
      </c>
      <c r="T484" s="51">
        <f>'ноябрь 2012 ДЭ'!T484</f>
        <v>0</v>
      </c>
      <c r="U484" s="51">
        <f>'ноябрь 2012 ДЭ'!U484</f>
        <v>0</v>
      </c>
      <c r="V484" s="51">
        <f>'ноябрь 2012 ДЭ'!V484</f>
        <v>0</v>
      </c>
      <c r="W484" s="51">
        <f>'ноябрь 2012 ДЭ'!W484</f>
        <v>0</v>
      </c>
      <c r="X484" s="51">
        <f>'ноябрь 2012 ДЭ'!X484</f>
        <v>0</v>
      </c>
      <c r="Y484" s="51">
        <f>'ноябрь 2012 ДЭ'!Y484</f>
        <v>0</v>
      </c>
    </row>
    <row r="485" spans="1:25" ht="15.75">
      <c r="A485" s="9">
        <f>'ноябрь 2012 ДЭ'!A485</f>
        <v>41223</v>
      </c>
      <c r="B485" s="51">
        <f>'ноябрь 2012 ДЭ'!B485</f>
        <v>0</v>
      </c>
      <c r="C485" s="51">
        <f>'ноябрь 2012 ДЭ'!C485</f>
        <v>0</v>
      </c>
      <c r="D485" s="51">
        <f>'ноябрь 2012 ДЭ'!D485</f>
        <v>2.58</v>
      </c>
      <c r="E485" s="51">
        <f>'ноябрь 2012 ДЭ'!E485</f>
        <v>3.45</v>
      </c>
      <c r="F485" s="51">
        <f>'ноябрь 2012 ДЭ'!F485</f>
        <v>24.84</v>
      </c>
      <c r="G485" s="51">
        <f>'ноябрь 2012 ДЭ'!G485</f>
        <v>71.78</v>
      </c>
      <c r="H485" s="51">
        <f>'ноябрь 2012 ДЭ'!H485</f>
        <v>67.65</v>
      </c>
      <c r="I485" s="51">
        <f>'ноябрь 2012 ДЭ'!I485</f>
        <v>99.06</v>
      </c>
      <c r="J485" s="51">
        <f>'ноябрь 2012 ДЭ'!J485</f>
        <v>0.4</v>
      </c>
      <c r="K485" s="51">
        <f>'ноябрь 2012 ДЭ'!K485</f>
        <v>0</v>
      </c>
      <c r="L485" s="51">
        <f>'ноябрь 2012 ДЭ'!L485</f>
        <v>0</v>
      </c>
      <c r="M485" s="51">
        <f>'ноябрь 2012 ДЭ'!M485</f>
        <v>0</v>
      </c>
      <c r="N485" s="51">
        <f>'ноябрь 2012 ДЭ'!N485</f>
        <v>0</v>
      </c>
      <c r="O485" s="51">
        <f>'ноябрь 2012 ДЭ'!O485</f>
        <v>0</v>
      </c>
      <c r="P485" s="51">
        <f>'ноябрь 2012 ДЭ'!P485</f>
        <v>0</v>
      </c>
      <c r="Q485" s="51">
        <f>'ноябрь 2012 ДЭ'!Q485</f>
        <v>2.4</v>
      </c>
      <c r="R485" s="51">
        <f>'ноябрь 2012 ДЭ'!R485</f>
        <v>9.14</v>
      </c>
      <c r="S485" s="51">
        <f>'ноябрь 2012 ДЭ'!S485</f>
        <v>54.09</v>
      </c>
      <c r="T485" s="51">
        <f>'ноябрь 2012 ДЭ'!T485</f>
        <v>18.53</v>
      </c>
      <c r="U485" s="51">
        <f>'ноябрь 2012 ДЭ'!U485</f>
        <v>0</v>
      </c>
      <c r="V485" s="51">
        <f>'ноябрь 2012 ДЭ'!V485</f>
        <v>0</v>
      </c>
      <c r="W485" s="51">
        <f>'ноябрь 2012 ДЭ'!W485</f>
        <v>0</v>
      </c>
      <c r="X485" s="51">
        <f>'ноябрь 2012 ДЭ'!X485</f>
        <v>0</v>
      </c>
      <c r="Y485" s="51">
        <f>'ноябрь 2012 ДЭ'!Y485</f>
        <v>0</v>
      </c>
    </row>
    <row r="486" spans="1:25" ht="15.75">
      <c r="A486" s="9">
        <f>'ноябрь 2012 ДЭ'!A486</f>
        <v>41224</v>
      </c>
      <c r="B486" s="51">
        <f>'ноябрь 2012 ДЭ'!B486</f>
        <v>0</v>
      </c>
      <c r="C486" s="51">
        <f>'ноябрь 2012 ДЭ'!C486</f>
        <v>18.47</v>
      </c>
      <c r="D486" s="51">
        <f>'ноябрь 2012 ДЭ'!D486</f>
        <v>7.75</v>
      </c>
      <c r="E486" s="51">
        <f>'ноябрь 2012 ДЭ'!E486</f>
        <v>49.23</v>
      </c>
      <c r="F486" s="51">
        <f>'ноябрь 2012 ДЭ'!F486</f>
        <v>94.84</v>
      </c>
      <c r="G486" s="51">
        <f>'ноябрь 2012 ДЭ'!G486</f>
        <v>43.8</v>
      </c>
      <c r="H486" s="51">
        <f>'ноябрь 2012 ДЭ'!H486</f>
        <v>552.95</v>
      </c>
      <c r="I486" s="51">
        <f>'ноябрь 2012 ДЭ'!I486</f>
        <v>74.94</v>
      </c>
      <c r="J486" s="51">
        <f>'ноябрь 2012 ДЭ'!J486</f>
        <v>75.7</v>
      </c>
      <c r="K486" s="51">
        <f>'ноябрь 2012 ДЭ'!K486</f>
        <v>20.12</v>
      </c>
      <c r="L486" s="51">
        <f>'ноябрь 2012 ДЭ'!L486</f>
        <v>0</v>
      </c>
      <c r="M486" s="51">
        <f>'ноябрь 2012 ДЭ'!M486</f>
        <v>0</v>
      </c>
      <c r="N486" s="51">
        <f>'ноябрь 2012 ДЭ'!N486</f>
        <v>0</v>
      </c>
      <c r="O486" s="51">
        <f>'ноябрь 2012 ДЭ'!O486</f>
        <v>0</v>
      </c>
      <c r="P486" s="51">
        <f>'ноябрь 2012 ДЭ'!P486</f>
        <v>0</v>
      </c>
      <c r="Q486" s="51">
        <f>'ноябрь 2012 ДЭ'!Q486</f>
        <v>0</v>
      </c>
      <c r="R486" s="51">
        <f>'ноябрь 2012 ДЭ'!R486</f>
        <v>79.06</v>
      </c>
      <c r="S486" s="51">
        <f>'ноябрь 2012 ДЭ'!S486</f>
        <v>136.65</v>
      </c>
      <c r="T486" s="51">
        <f>'ноябрь 2012 ДЭ'!T486</f>
        <v>47</v>
      </c>
      <c r="U486" s="51">
        <f>'ноябрь 2012 ДЭ'!U486</f>
        <v>17.76</v>
      </c>
      <c r="V486" s="51">
        <f>'ноябрь 2012 ДЭ'!V486</f>
        <v>1.34</v>
      </c>
      <c r="W486" s="51">
        <f>'ноябрь 2012 ДЭ'!W486</f>
        <v>12.54</v>
      </c>
      <c r="X486" s="51">
        <f>'ноябрь 2012 ДЭ'!X486</f>
        <v>0</v>
      </c>
      <c r="Y486" s="51">
        <f>'ноябрь 2012 ДЭ'!Y486</f>
        <v>0</v>
      </c>
    </row>
    <row r="487" spans="1:25" ht="15.75">
      <c r="A487" s="9">
        <f>'ноябрь 2012 ДЭ'!A487</f>
        <v>41225</v>
      </c>
      <c r="B487" s="51">
        <f>'ноябрь 2012 ДЭ'!B487</f>
        <v>0</v>
      </c>
      <c r="C487" s="51">
        <f>'ноябрь 2012 ДЭ'!C487</f>
        <v>0.29</v>
      </c>
      <c r="D487" s="51">
        <f>'ноябрь 2012 ДЭ'!D487</f>
        <v>14.48</v>
      </c>
      <c r="E487" s="51">
        <f>'ноябрь 2012 ДЭ'!E487</f>
        <v>39.48</v>
      </c>
      <c r="F487" s="51">
        <f>'ноябрь 2012 ДЭ'!F487</f>
        <v>0</v>
      </c>
      <c r="G487" s="51">
        <f>'ноябрь 2012 ДЭ'!G487</f>
        <v>151.21</v>
      </c>
      <c r="H487" s="51">
        <f>'ноябрь 2012 ДЭ'!H487</f>
        <v>139.42</v>
      </c>
      <c r="I487" s="51">
        <f>'ноябрь 2012 ДЭ'!I487</f>
        <v>115.04</v>
      </c>
      <c r="J487" s="51">
        <f>'ноябрь 2012 ДЭ'!J487</f>
        <v>56.84</v>
      </c>
      <c r="K487" s="51">
        <f>'ноябрь 2012 ДЭ'!K487</f>
        <v>27.76</v>
      </c>
      <c r="L487" s="51">
        <f>'ноябрь 2012 ДЭ'!L487</f>
        <v>0</v>
      </c>
      <c r="M487" s="51">
        <f>'ноябрь 2012 ДЭ'!M487</f>
        <v>0</v>
      </c>
      <c r="N487" s="51">
        <f>'ноябрь 2012 ДЭ'!N487</f>
        <v>34.86</v>
      </c>
      <c r="O487" s="51">
        <f>'ноябрь 2012 ДЭ'!O487</f>
        <v>33.63</v>
      </c>
      <c r="P487" s="51">
        <f>'ноябрь 2012 ДЭ'!P487</f>
        <v>0</v>
      </c>
      <c r="Q487" s="51">
        <f>'ноябрь 2012 ДЭ'!Q487</f>
        <v>0</v>
      </c>
      <c r="R487" s="51">
        <f>'ноябрь 2012 ДЭ'!R487</f>
        <v>2.74</v>
      </c>
      <c r="S487" s="51">
        <f>'ноябрь 2012 ДЭ'!S487</f>
        <v>31.87</v>
      </c>
      <c r="T487" s="51">
        <f>'ноябрь 2012 ДЭ'!T487</f>
        <v>52.55</v>
      </c>
      <c r="U487" s="51">
        <f>'ноябрь 2012 ДЭ'!U487</f>
        <v>0</v>
      </c>
      <c r="V487" s="51">
        <f>'ноябрь 2012 ДЭ'!V487</f>
        <v>0</v>
      </c>
      <c r="W487" s="51">
        <f>'ноябрь 2012 ДЭ'!W487</f>
        <v>0</v>
      </c>
      <c r="X487" s="51">
        <f>'ноябрь 2012 ДЭ'!X487</f>
        <v>0</v>
      </c>
      <c r="Y487" s="51">
        <f>'ноябрь 2012 ДЭ'!Y487</f>
        <v>0</v>
      </c>
    </row>
    <row r="488" spans="1:25" ht="15.75">
      <c r="A488" s="9">
        <f>'ноябрь 2012 ДЭ'!A488</f>
        <v>41226</v>
      </c>
      <c r="B488" s="51">
        <f>'ноябрь 2012 ДЭ'!B488</f>
        <v>0</v>
      </c>
      <c r="C488" s="51">
        <f>'ноябрь 2012 ДЭ'!C488</f>
        <v>0</v>
      </c>
      <c r="D488" s="51">
        <f>'ноябрь 2012 ДЭ'!D488</f>
        <v>0</v>
      </c>
      <c r="E488" s="51">
        <f>'ноябрь 2012 ДЭ'!E488</f>
        <v>11.02</v>
      </c>
      <c r="F488" s="51">
        <f>'ноябрь 2012 ДЭ'!F488</f>
        <v>39.99</v>
      </c>
      <c r="G488" s="51">
        <f>'ноябрь 2012 ДЭ'!G488</f>
        <v>125.44</v>
      </c>
      <c r="H488" s="51">
        <f>'ноябрь 2012 ДЭ'!H488</f>
        <v>109.94</v>
      </c>
      <c r="I488" s="51">
        <f>'ноябрь 2012 ДЭ'!I488</f>
        <v>77.13</v>
      </c>
      <c r="J488" s="51">
        <f>'ноябрь 2012 ДЭ'!J488</f>
        <v>0</v>
      </c>
      <c r="K488" s="51">
        <f>'ноябрь 2012 ДЭ'!K488</f>
        <v>0</v>
      </c>
      <c r="L488" s="51">
        <f>'ноябрь 2012 ДЭ'!L488</f>
        <v>0</v>
      </c>
      <c r="M488" s="51">
        <f>'ноябрь 2012 ДЭ'!M488</f>
        <v>0</v>
      </c>
      <c r="N488" s="51">
        <f>'ноябрь 2012 ДЭ'!N488</f>
        <v>0</v>
      </c>
      <c r="O488" s="51">
        <f>'ноябрь 2012 ДЭ'!O488</f>
        <v>0</v>
      </c>
      <c r="P488" s="51">
        <f>'ноябрь 2012 ДЭ'!P488</f>
        <v>0</v>
      </c>
      <c r="Q488" s="51">
        <f>'ноябрь 2012 ДЭ'!Q488</f>
        <v>0</v>
      </c>
      <c r="R488" s="51">
        <f>'ноябрь 2012 ДЭ'!R488</f>
        <v>0</v>
      </c>
      <c r="S488" s="51">
        <f>'ноябрь 2012 ДЭ'!S488</f>
        <v>0</v>
      </c>
      <c r="T488" s="51">
        <f>'ноябрь 2012 ДЭ'!T488</f>
        <v>0</v>
      </c>
      <c r="U488" s="51">
        <f>'ноябрь 2012 ДЭ'!U488</f>
        <v>0</v>
      </c>
      <c r="V488" s="51">
        <f>'ноябрь 2012 ДЭ'!V488</f>
        <v>0</v>
      </c>
      <c r="W488" s="51">
        <f>'ноябрь 2012 ДЭ'!W488</f>
        <v>0</v>
      </c>
      <c r="X488" s="51">
        <f>'ноябрь 2012 ДЭ'!X488</f>
        <v>0</v>
      </c>
      <c r="Y488" s="51">
        <f>'ноябрь 2012 ДЭ'!Y488</f>
        <v>0</v>
      </c>
    </row>
    <row r="489" spans="1:25" ht="15.75">
      <c r="A489" s="9">
        <f>'ноябрь 2012 ДЭ'!A489</f>
        <v>41227</v>
      </c>
      <c r="B489" s="51">
        <f>'ноябрь 2012 ДЭ'!B489</f>
        <v>0</v>
      </c>
      <c r="C489" s="51">
        <f>'ноябрь 2012 ДЭ'!C489</f>
        <v>0</v>
      </c>
      <c r="D489" s="51">
        <f>'ноябрь 2012 ДЭ'!D489</f>
        <v>3.79</v>
      </c>
      <c r="E489" s="51">
        <f>'ноябрь 2012 ДЭ'!E489</f>
        <v>32.99</v>
      </c>
      <c r="F489" s="51">
        <f>'ноябрь 2012 ДЭ'!F489</f>
        <v>0</v>
      </c>
      <c r="G489" s="51">
        <f>'ноябрь 2012 ДЭ'!G489</f>
        <v>87.35</v>
      </c>
      <c r="H489" s="51">
        <f>'ноябрь 2012 ДЭ'!H489</f>
        <v>132.86</v>
      </c>
      <c r="I489" s="51">
        <f>'ноябрь 2012 ДЭ'!I489</f>
        <v>105.78</v>
      </c>
      <c r="J489" s="51">
        <f>'ноябрь 2012 ДЭ'!J489</f>
        <v>24.34</v>
      </c>
      <c r="K489" s="51">
        <f>'ноябрь 2012 ДЭ'!K489</f>
        <v>0</v>
      </c>
      <c r="L489" s="51">
        <f>'ноябрь 2012 ДЭ'!L489</f>
        <v>0</v>
      </c>
      <c r="M489" s="51">
        <f>'ноябрь 2012 ДЭ'!M489</f>
        <v>0</v>
      </c>
      <c r="N489" s="51">
        <f>'ноябрь 2012 ДЭ'!N489</f>
        <v>0</v>
      </c>
      <c r="O489" s="51">
        <f>'ноябрь 2012 ДЭ'!O489</f>
        <v>0</v>
      </c>
      <c r="P489" s="51">
        <f>'ноябрь 2012 ДЭ'!P489</f>
        <v>0</v>
      </c>
      <c r="Q489" s="51">
        <f>'ноябрь 2012 ДЭ'!Q489</f>
        <v>0</v>
      </c>
      <c r="R489" s="51">
        <f>'ноябрь 2012 ДЭ'!R489</f>
        <v>0</v>
      </c>
      <c r="S489" s="51">
        <f>'ноябрь 2012 ДЭ'!S489</f>
        <v>20.75</v>
      </c>
      <c r="T489" s="51">
        <f>'ноябрь 2012 ДЭ'!T489</f>
        <v>0.86</v>
      </c>
      <c r="U489" s="51">
        <f>'ноябрь 2012 ДЭ'!U489</f>
        <v>0</v>
      </c>
      <c r="V489" s="51">
        <f>'ноябрь 2012 ДЭ'!V489</f>
        <v>0</v>
      </c>
      <c r="W489" s="51">
        <f>'ноябрь 2012 ДЭ'!W489</f>
        <v>0</v>
      </c>
      <c r="X489" s="51">
        <f>'ноябрь 2012 ДЭ'!X489</f>
        <v>0</v>
      </c>
      <c r="Y489" s="51">
        <f>'ноябрь 2012 ДЭ'!Y489</f>
        <v>0</v>
      </c>
    </row>
    <row r="490" spans="1:25" ht="15.75">
      <c r="A490" s="9">
        <f>'ноябрь 2012 ДЭ'!A490</f>
        <v>41228</v>
      </c>
      <c r="B490" s="51">
        <f>'ноябрь 2012 ДЭ'!B490</f>
        <v>33.15</v>
      </c>
      <c r="C490" s="51">
        <f>'ноябрь 2012 ДЭ'!C490</f>
        <v>20.79</v>
      </c>
      <c r="D490" s="51">
        <f>'ноябрь 2012 ДЭ'!D490</f>
        <v>17.15</v>
      </c>
      <c r="E490" s="51">
        <f>'ноябрь 2012 ДЭ'!E490</f>
        <v>56.43</v>
      </c>
      <c r="F490" s="51">
        <f>'ноябрь 2012 ДЭ'!F490</f>
        <v>109.52</v>
      </c>
      <c r="G490" s="51">
        <f>'ноябрь 2012 ДЭ'!G490</f>
        <v>124.69</v>
      </c>
      <c r="H490" s="51">
        <f>'ноябрь 2012 ДЭ'!H490</f>
        <v>114.81</v>
      </c>
      <c r="I490" s="51">
        <f>'ноябрь 2012 ДЭ'!I490</f>
        <v>62.52</v>
      </c>
      <c r="J490" s="51">
        <f>'ноябрь 2012 ДЭ'!J490</f>
        <v>41.44</v>
      </c>
      <c r="K490" s="51">
        <f>'ноябрь 2012 ДЭ'!K490</f>
        <v>0</v>
      </c>
      <c r="L490" s="51">
        <f>'ноябрь 2012 ДЭ'!L490</f>
        <v>0</v>
      </c>
      <c r="M490" s="51">
        <f>'ноябрь 2012 ДЭ'!M490</f>
        <v>0</v>
      </c>
      <c r="N490" s="51">
        <f>'ноябрь 2012 ДЭ'!N490</f>
        <v>0</v>
      </c>
      <c r="O490" s="51">
        <f>'ноябрь 2012 ДЭ'!O490</f>
        <v>0</v>
      </c>
      <c r="P490" s="51">
        <f>'ноябрь 2012 ДЭ'!P490</f>
        <v>0</v>
      </c>
      <c r="Q490" s="51">
        <f>'ноябрь 2012 ДЭ'!Q490</f>
        <v>0</v>
      </c>
      <c r="R490" s="51">
        <f>'ноябрь 2012 ДЭ'!R490</f>
        <v>0</v>
      </c>
      <c r="S490" s="51">
        <f>'ноябрь 2012 ДЭ'!S490</f>
        <v>3.83</v>
      </c>
      <c r="T490" s="51">
        <f>'ноябрь 2012 ДЭ'!T490</f>
        <v>0</v>
      </c>
      <c r="U490" s="51">
        <f>'ноябрь 2012 ДЭ'!U490</f>
        <v>0</v>
      </c>
      <c r="V490" s="51">
        <f>'ноябрь 2012 ДЭ'!V490</f>
        <v>0</v>
      </c>
      <c r="W490" s="51">
        <f>'ноябрь 2012 ДЭ'!W490</f>
        <v>0</v>
      </c>
      <c r="X490" s="51">
        <f>'ноябрь 2012 ДЭ'!X490</f>
        <v>0</v>
      </c>
      <c r="Y490" s="51">
        <f>'ноябрь 2012 ДЭ'!Y490</f>
        <v>0</v>
      </c>
    </row>
    <row r="491" spans="1:25" ht="15.75">
      <c r="A491" s="9">
        <f>'ноябрь 2012 ДЭ'!A491</f>
        <v>41229</v>
      </c>
      <c r="B491" s="51">
        <f>'ноябрь 2012 ДЭ'!B491</f>
        <v>0</v>
      </c>
      <c r="C491" s="51">
        <f>'ноябрь 2012 ДЭ'!C491</f>
        <v>0</v>
      </c>
      <c r="D491" s="51">
        <f>'ноябрь 2012 ДЭ'!D491</f>
        <v>0</v>
      </c>
      <c r="E491" s="51">
        <f>'ноябрь 2012 ДЭ'!E491</f>
        <v>0</v>
      </c>
      <c r="F491" s="51">
        <f>'ноябрь 2012 ДЭ'!F491</f>
        <v>77.58</v>
      </c>
      <c r="G491" s="51">
        <f>'ноябрь 2012 ДЭ'!G491</f>
        <v>159.18</v>
      </c>
      <c r="H491" s="51">
        <f>'ноябрь 2012 ДЭ'!H491</f>
        <v>170.17</v>
      </c>
      <c r="I491" s="51">
        <f>'ноябрь 2012 ДЭ'!I491</f>
        <v>128.63</v>
      </c>
      <c r="J491" s="51">
        <f>'ноябрь 2012 ДЭ'!J491</f>
        <v>46.87</v>
      </c>
      <c r="K491" s="51">
        <f>'ноябрь 2012 ДЭ'!K491</f>
        <v>8.6</v>
      </c>
      <c r="L491" s="51">
        <f>'ноябрь 2012 ДЭ'!L491</f>
        <v>0</v>
      </c>
      <c r="M491" s="51">
        <f>'ноябрь 2012 ДЭ'!M491</f>
        <v>0</v>
      </c>
      <c r="N491" s="51">
        <f>'ноябрь 2012 ДЭ'!N491</f>
        <v>0</v>
      </c>
      <c r="O491" s="51">
        <f>'ноябрь 2012 ДЭ'!O491</f>
        <v>0</v>
      </c>
      <c r="P491" s="51">
        <f>'ноябрь 2012 ДЭ'!P491</f>
        <v>0</v>
      </c>
      <c r="Q491" s="51">
        <f>'ноябрь 2012 ДЭ'!Q491</f>
        <v>0</v>
      </c>
      <c r="R491" s="51">
        <f>'ноябрь 2012 ДЭ'!R491</f>
        <v>0</v>
      </c>
      <c r="S491" s="51">
        <f>'ноябрь 2012 ДЭ'!S491</f>
        <v>32.47</v>
      </c>
      <c r="T491" s="51">
        <f>'ноябрь 2012 ДЭ'!T491</f>
        <v>0</v>
      </c>
      <c r="U491" s="51">
        <f>'ноябрь 2012 ДЭ'!U491</f>
        <v>0</v>
      </c>
      <c r="V491" s="51">
        <f>'ноябрь 2012 ДЭ'!V491</f>
        <v>0</v>
      </c>
      <c r="W491" s="51">
        <f>'ноябрь 2012 ДЭ'!W491</f>
        <v>0</v>
      </c>
      <c r="X491" s="51">
        <f>'ноябрь 2012 ДЭ'!X491</f>
        <v>0</v>
      </c>
      <c r="Y491" s="51">
        <f>'ноябрь 2012 ДЭ'!Y491</f>
        <v>0</v>
      </c>
    </row>
    <row r="492" spans="1:25" ht="15.75">
      <c r="A492" s="9">
        <f>'ноябрь 2012 ДЭ'!A492</f>
        <v>41230</v>
      </c>
      <c r="B492" s="51">
        <f>'ноябрь 2012 ДЭ'!B492</f>
        <v>0</v>
      </c>
      <c r="C492" s="51">
        <f>'ноябрь 2012 ДЭ'!C492</f>
        <v>0</v>
      </c>
      <c r="D492" s="51">
        <f>'ноябрь 2012 ДЭ'!D492</f>
        <v>0</v>
      </c>
      <c r="E492" s="51">
        <f>'ноябрь 2012 ДЭ'!E492</f>
        <v>0</v>
      </c>
      <c r="F492" s="51">
        <f>'ноябрь 2012 ДЭ'!F492</f>
        <v>16.81</v>
      </c>
      <c r="G492" s="51">
        <f>'ноябрь 2012 ДЭ'!G492</f>
        <v>31.83</v>
      </c>
      <c r="H492" s="51">
        <f>'ноябрь 2012 ДЭ'!H492</f>
        <v>77.92</v>
      </c>
      <c r="I492" s="51">
        <f>'ноябрь 2012 ДЭ'!I492</f>
        <v>74.21</v>
      </c>
      <c r="J492" s="51">
        <f>'ноябрь 2012 ДЭ'!J492</f>
        <v>71.41</v>
      </c>
      <c r="K492" s="51">
        <f>'ноябрь 2012 ДЭ'!K492</f>
        <v>31.75</v>
      </c>
      <c r="L492" s="51">
        <f>'ноябрь 2012 ДЭ'!L492</f>
        <v>0</v>
      </c>
      <c r="M492" s="51">
        <f>'ноябрь 2012 ДЭ'!M492</f>
        <v>0</v>
      </c>
      <c r="N492" s="51">
        <f>'ноябрь 2012 ДЭ'!N492</f>
        <v>0</v>
      </c>
      <c r="O492" s="51">
        <f>'ноябрь 2012 ДЭ'!O492</f>
        <v>0</v>
      </c>
      <c r="P492" s="51">
        <f>'ноябрь 2012 ДЭ'!P492</f>
        <v>0</v>
      </c>
      <c r="Q492" s="51">
        <f>'ноябрь 2012 ДЭ'!Q492</f>
        <v>0</v>
      </c>
      <c r="R492" s="51">
        <f>'ноябрь 2012 ДЭ'!R492</f>
        <v>0</v>
      </c>
      <c r="S492" s="51">
        <f>'ноябрь 2012 ДЭ'!S492</f>
        <v>69.32</v>
      </c>
      <c r="T492" s="51">
        <f>'ноябрь 2012 ДЭ'!T492</f>
        <v>111.98</v>
      </c>
      <c r="U492" s="51">
        <f>'ноябрь 2012 ДЭ'!U492</f>
        <v>0</v>
      </c>
      <c r="V492" s="51">
        <f>'ноябрь 2012 ДЭ'!V492</f>
        <v>0</v>
      </c>
      <c r="W492" s="51">
        <f>'ноябрь 2012 ДЭ'!W492</f>
        <v>0</v>
      </c>
      <c r="X492" s="51">
        <f>'ноябрь 2012 ДЭ'!X492</f>
        <v>0</v>
      </c>
      <c r="Y492" s="51">
        <f>'ноябрь 2012 ДЭ'!Y492</f>
        <v>0</v>
      </c>
    </row>
    <row r="493" spans="1:25" ht="15.75">
      <c r="A493" s="9">
        <f>'ноябрь 2012 ДЭ'!A493</f>
        <v>41231</v>
      </c>
      <c r="B493" s="51">
        <f>'ноябрь 2012 ДЭ'!B493</f>
        <v>0</v>
      </c>
      <c r="C493" s="51">
        <f>'ноябрь 2012 ДЭ'!C493</f>
        <v>0</v>
      </c>
      <c r="D493" s="51">
        <f>'ноябрь 2012 ДЭ'!D493</f>
        <v>0</v>
      </c>
      <c r="E493" s="51">
        <f>'ноябрь 2012 ДЭ'!E493</f>
        <v>0</v>
      </c>
      <c r="F493" s="51">
        <f>'ноябрь 2012 ДЭ'!F493</f>
        <v>0</v>
      </c>
      <c r="G493" s="51">
        <f>'ноябрь 2012 ДЭ'!G493</f>
        <v>0</v>
      </c>
      <c r="H493" s="51">
        <f>'ноябрь 2012 ДЭ'!H493</f>
        <v>0</v>
      </c>
      <c r="I493" s="51">
        <f>'ноябрь 2012 ДЭ'!I493</f>
        <v>1.68</v>
      </c>
      <c r="J493" s="51">
        <f>'ноябрь 2012 ДЭ'!J493</f>
        <v>58.61</v>
      </c>
      <c r="K493" s="51">
        <f>'ноябрь 2012 ДЭ'!K493</f>
        <v>0</v>
      </c>
      <c r="L493" s="51">
        <f>'ноябрь 2012 ДЭ'!L493</f>
        <v>0</v>
      </c>
      <c r="M493" s="51">
        <f>'ноябрь 2012 ДЭ'!M493</f>
        <v>0</v>
      </c>
      <c r="N493" s="51">
        <f>'ноябрь 2012 ДЭ'!N493</f>
        <v>0</v>
      </c>
      <c r="O493" s="51">
        <f>'ноябрь 2012 ДЭ'!O493</f>
        <v>0</v>
      </c>
      <c r="P493" s="51">
        <f>'ноябрь 2012 ДЭ'!P493</f>
        <v>0</v>
      </c>
      <c r="Q493" s="51">
        <f>'ноябрь 2012 ДЭ'!Q493</f>
        <v>0</v>
      </c>
      <c r="R493" s="51">
        <f>'ноябрь 2012 ДЭ'!R493</f>
        <v>0</v>
      </c>
      <c r="S493" s="51">
        <f>'ноябрь 2012 ДЭ'!S493</f>
        <v>36.45</v>
      </c>
      <c r="T493" s="51">
        <f>'ноябрь 2012 ДЭ'!T493</f>
        <v>0</v>
      </c>
      <c r="U493" s="51">
        <f>'ноябрь 2012 ДЭ'!U493</f>
        <v>0</v>
      </c>
      <c r="V493" s="51">
        <f>'ноябрь 2012 ДЭ'!V493</f>
        <v>0</v>
      </c>
      <c r="W493" s="51">
        <f>'ноябрь 2012 ДЭ'!W493</f>
        <v>0</v>
      </c>
      <c r="X493" s="51">
        <f>'ноябрь 2012 ДЭ'!X493</f>
        <v>0</v>
      </c>
      <c r="Y493" s="51">
        <f>'ноябрь 2012 ДЭ'!Y493</f>
        <v>0</v>
      </c>
    </row>
    <row r="494" spans="1:25" ht="15.75">
      <c r="A494" s="9">
        <f>'ноябрь 2012 ДЭ'!A494</f>
        <v>41232</v>
      </c>
      <c r="B494" s="51">
        <f>'ноябрь 2012 ДЭ'!B494</f>
        <v>0</v>
      </c>
      <c r="C494" s="51">
        <f>'ноябрь 2012 ДЭ'!C494</f>
        <v>0</v>
      </c>
      <c r="D494" s="51">
        <f>'ноябрь 2012 ДЭ'!D494</f>
        <v>0</v>
      </c>
      <c r="E494" s="51">
        <f>'ноябрь 2012 ДЭ'!E494</f>
        <v>0</v>
      </c>
      <c r="F494" s="51">
        <f>'ноябрь 2012 ДЭ'!F494</f>
        <v>39.81</v>
      </c>
      <c r="G494" s="51">
        <f>'ноябрь 2012 ДЭ'!G494</f>
        <v>69.36</v>
      </c>
      <c r="H494" s="51">
        <f>'ноябрь 2012 ДЭ'!H494</f>
        <v>171.11</v>
      </c>
      <c r="I494" s="51">
        <f>'ноябрь 2012 ДЭ'!I494</f>
        <v>111.82</v>
      </c>
      <c r="J494" s="51">
        <f>'ноябрь 2012 ДЭ'!J494</f>
        <v>43.02</v>
      </c>
      <c r="K494" s="51">
        <f>'ноябрь 2012 ДЭ'!K494</f>
        <v>9.13</v>
      </c>
      <c r="L494" s="51">
        <f>'ноябрь 2012 ДЭ'!L494</f>
        <v>0</v>
      </c>
      <c r="M494" s="51">
        <f>'ноябрь 2012 ДЭ'!M494</f>
        <v>0</v>
      </c>
      <c r="N494" s="51">
        <f>'ноябрь 2012 ДЭ'!N494</f>
        <v>0</v>
      </c>
      <c r="O494" s="51">
        <f>'ноябрь 2012 ДЭ'!O494</f>
        <v>0</v>
      </c>
      <c r="P494" s="51">
        <f>'ноябрь 2012 ДЭ'!P494</f>
        <v>0</v>
      </c>
      <c r="Q494" s="51">
        <f>'ноябрь 2012 ДЭ'!Q494</f>
        <v>0</v>
      </c>
      <c r="R494" s="51">
        <f>'ноябрь 2012 ДЭ'!R494</f>
        <v>16.93</v>
      </c>
      <c r="S494" s="51">
        <f>'ноябрь 2012 ДЭ'!S494</f>
        <v>108.46</v>
      </c>
      <c r="T494" s="51">
        <f>'ноябрь 2012 ДЭ'!T494</f>
        <v>272.92</v>
      </c>
      <c r="U494" s="51">
        <f>'ноябрь 2012 ДЭ'!U494</f>
        <v>0</v>
      </c>
      <c r="V494" s="51">
        <f>'ноябрь 2012 ДЭ'!V494</f>
        <v>0</v>
      </c>
      <c r="W494" s="51">
        <f>'ноябрь 2012 ДЭ'!W494</f>
        <v>0</v>
      </c>
      <c r="X494" s="51">
        <f>'ноябрь 2012 ДЭ'!X494</f>
        <v>0</v>
      </c>
      <c r="Y494" s="51">
        <f>'ноябрь 2012 ДЭ'!Y494</f>
        <v>8.6</v>
      </c>
    </row>
    <row r="495" spans="1:25" ht="15.75">
      <c r="A495" s="9">
        <f>'ноябрь 2012 ДЭ'!A495</f>
        <v>41233</v>
      </c>
      <c r="B495" s="51">
        <f>'ноябрь 2012 ДЭ'!B495</f>
        <v>0</v>
      </c>
      <c r="C495" s="51">
        <f>'ноябрь 2012 ДЭ'!C495</f>
        <v>0</v>
      </c>
      <c r="D495" s="51">
        <f>'ноябрь 2012 ДЭ'!D495</f>
        <v>0</v>
      </c>
      <c r="E495" s="51">
        <f>'ноябрь 2012 ДЭ'!E495</f>
        <v>0</v>
      </c>
      <c r="F495" s="51">
        <f>'ноябрь 2012 ДЭ'!F495</f>
        <v>0</v>
      </c>
      <c r="G495" s="51">
        <f>'ноябрь 2012 ДЭ'!G495</f>
        <v>15.95</v>
      </c>
      <c r="H495" s="51">
        <f>'ноябрь 2012 ДЭ'!H495</f>
        <v>132.03</v>
      </c>
      <c r="I495" s="51">
        <f>'ноябрь 2012 ДЭ'!I495</f>
        <v>36.8</v>
      </c>
      <c r="J495" s="51">
        <f>'ноябрь 2012 ДЭ'!J495</f>
        <v>37.96</v>
      </c>
      <c r="K495" s="51">
        <f>'ноябрь 2012 ДЭ'!K495</f>
        <v>0</v>
      </c>
      <c r="L495" s="51">
        <f>'ноябрь 2012 ДЭ'!L495</f>
        <v>0</v>
      </c>
      <c r="M495" s="51">
        <f>'ноябрь 2012 ДЭ'!M495</f>
        <v>0</v>
      </c>
      <c r="N495" s="51">
        <f>'ноябрь 2012 ДЭ'!N495</f>
        <v>0</v>
      </c>
      <c r="O495" s="51">
        <f>'ноябрь 2012 ДЭ'!O495</f>
        <v>0</v>
      </c>
      <c r="P495" s="51">
        <f>'ноябрь 2012 ДЭ'!P495</f>
        <v>0</v>
      </c>
      <c r="Q495" s="51">
        <f>'ноябрь 2012 ДЭ'!Q495</f>
        <v>0</v>
      </c>
      <c r="R495" s="51">
        <f>'ноябрь 2012 ДЭ'!R495</f>
        <v>0</v>
      </c>
      <c r="S495" s="51">
        <f>'ноябрь 2012 ДЭ'!S495</f>
        <v>28.05</v>
      </c>
      <c r="T495" s="51">
        <f>'ноябрь 2012 ДЭ'!T495</f>
        <v>3.68</v>
      </c>
      <c r="U495" s="51">
        <f>'ноябрь 2012 ДЭ'!U495</f>
        <v>0</v>
      </c>
      <c r="V495" s="51">
        <f>'ноябрь 2012 ДЭ'!V495</f>
        <v>0</v>
      </c>
      <c r="W495" s="51">
        <f>'ноябрь 2012 ДЭ'!W495</f>
        <v>0</v>
      </c>
      <c r="X495" s="51">
        <f>'ноябрь 2012 ДЭ'!X495</f>
        <v>0</v>
      </c>
      <c r="Y495" s="51">
        <f>'ноябрь 2012 ДЭ'!Y495</f>
        <v>5.96</v>
      </c>
    </row>
    <row r="496" spans="1:25" ht="15.75">
      <c r="A496" s="9">
        <f>'ноябрь 2012 ДЭ'!A496</f>
        <v>41234</v>
      </c>
      <c r="B496" s="51">
        <f>'ноябрь 2012 ДЭ'!B496</f>
        <v>0</v>
      </c>
      <c r="C496" s="51">
        <f>'ноябрь 2012 ДЭ'!C496</f>
        <v>0</v>
      </c>
      <c r="D496" s="51">
        <f>'ноябрь 2012 ДЭ'!D496</f>
        <v>0</v>
      </c>
      <c r="E496" s="51">
        <f>'ноябрь 2012 ДЭ'!E496</f>
        <v>0</v>
      </c>
      <c r="F496" s="51">
        <f>'ноябрь 2012 ДЭ'!F496</f>
        <v>0</v>
      </c>
      <c r="G496" s="51">
        <f>'ноябрь 2012 ДЭ'!G496</f>
        <v>0</v>
      </c>
      <c r="H496" s="51">
        <f>'ноябрь 2012 ДЭ'!H496</f>
        <v>82.37</v>
      </c>
      <c r="I496" s="51">
        <f>'ноябрь 2012 ДЭ'!I496</f>
        <v>46.26</v>
      </c>
      <c r="J496" s="51">
        <f>'ноябрь 2012 ДЭ'!J496</f>
        <v>14.1</v>
      </c>
      <c r="K496" s="51">
        <f>'ноябрь 2012 ДЭ'!K496</f>
        <v>0</v>
      </c>
      <c r="L496" s="51">
        <f>'ноябрь 2012 ДЭ'!L496</f>
        <v>0</v>
      </c>
      <c r="M496" s="51">
        <f>'ноябрь 2012 ДЭ'!M496</f>
        <v>0</v>
      </c>
      <c r="N496" s="51">
        <f>'ноябрь 2012 ДЭ'!N496</f>
        <v>0</v>
      </c>
      <c r="O496" s="51">
        <f>'ноябрь 2012 ДЭ'!O496</f>
        <v>0</v>
      </c>
      <c r="P496" s="51">
        <f>'ноябрь 2012 ДЭ'!P496</f>
        <v>0</v>
      </c>
      <c r="Q496" s="51">
        <f>'ноябрь 2012 ДЭ'!Q496</f>
        <v>0</v>
      </c>
      <c r="R496" s="51">
        <f>'ноябрь 2012 ДЭ'!R496</f>
        <v>0</v>
      </c>
      <c r="S496" s="51">
        <f>'ноябрь 2012 ДЭ'!S496</f>
        <v>123.99</v>
      </c>
      <c r="T496" s="51">
        <f>'ноябрь 2012 ДЭ'!T496</f>
        <v>31.02</v>
      </c>
      <c r="U496" s="51">
        <f>'ноябрь 2012 ДЭ'!U496</f>
        <v>0</v>
      </c>
      <c r="V496" s="51">
        <f>'ноябрь 2012 ДЭ'!V496</f>
        <v>0</v>
      </c>
      <c r="W496" s="51">
        <f>'ноябрь 2012 ДЭ'!W496</f>
        <v>0</v>
      </c>
      <c r="X496" s="51">
        <f>'ноябрь 2012 ДЭ'!X496</f>
        <v>0</v>
      </c>
      <c r="Y496" s="51">
        <f>'ноябрь 2012 ДЭ'!Y496</f>
        <v>0</v>
      </c>
    </row>
    <row r="497" spans="1:25" ht="15.75">
      <c r="A497" s="9">
        <f>'ноябрь 2012 ДЭ'!A497</f>
        <v>41235</v>
      </c>
      <c r="B497" s="51">
        <f>'ноябрь 2012 ДЭ'!B497</f>
        <v>0</v>
      </c>
      <c r="C497" s="51">
        <f>'ноябрь 2012 ДЭ'!C497</f>
        <v>0</v>
      </c>
      <c r="D497" s="51">
        <f>'ноябрь 2012 ДЭ'!D497</f>
        <v>0</v>
      </c>
      <c r="E497" s="51">
        <f>'ноябрь 2012 ДЭ'!E497</f>
        <v>0</v>
      </c>
      <c r="F497" s="51">
        <f>'ноябрь 2012 ДЭ'!F497</f>
        <v>29.94</v>
      </c>
      <c r="G497" s="51">
        <f>'ноябрь 2012 ДЭ'!G497</f>
        <v>80.14</v>
      </c>
      <c r="H497" s="51">
        <f>'ноябрь 2012 ДЭ'!H497</f>
        <v>141.46</v>
      </c>
      <c r="I497" s="51">
        <f>'ноябрь 2012 ДЭ'!I497</f>
        <v>105.04</v>
      </c>
      <c r="J497" s="51">
        <f>'ноябрь 2012 ДЭ'!J497</f>
        <v>17.9</v>
      </c>
      <c r="K497" s="51">
        <f>'ноябрь 2012 ДЭ'!K497</f>
        <v>0</v>
      </c>
      <c r="L497" s="51">
        <f>'ноябрь 2012 ДЭ'!L497</f>
        <v>0</v>
      </c>
      <c r="M497" s="51">
        <f>'ноябрь 2012 ДЭ'!M497</f>
        <v>0</v>
      </c>
      <c r="N497" s="51">
        <f>'ноябрь 2012 ДЭ'!N497</f>
        <v>0</v>
      </c>
      <c r="O497" s="51">
        <f>'ноябрь 2012 ДЭ'!O497</f>
        <v>0</v>
      </c>
      <c r="P497" s="51">
        <f>'ноябрь 2012 ДЭ'!P497</f>
        <v>0</v>
      </c>
      <c r="Q497" s="51">
        <f>'ноябрь 2012 ДЭ'!Q497</f>
        <v>0</v>
      </c>
      <c r="R497" s="51">
        <f>'ноябрь 2012 ДЭ'!R497</f>
        <v>0</v>
      </c>
      <c r="S497" s="51">
        <f>'ноябрь 2012 ДЭ'!S497</f>
        <v>0</v>
      </c>
      <c r="T497" s="51">
        <f>'ноябрь 2012 ДЭ'!T497</f>
        <v>0</v>
      </c>
      <c r="U497" s="51">
        <f>'ноябрь 2012 ДЭ'!U497</f>
        <v>0</v>
      </c>
      <c r="V497" s="51">
        <f>'ноябрь 2012 ДЭ'!V497</f>
        <v>0</v>
      </c>
      <c r="W497" s="51">
        <f>'ноябрь 2012 ДЭ'!W497</f>
        <v>0</v>
      </c>
      <c r="X497" s="51">
        <f>'ноябрь 2012 ДЭ'!X497</f>
        <v>0</v>
      </c>
      <c r="Y497" s="51">
        <f>'ноябрь 2012 ДЭ'!Y497</f>
        <v>0</v>
      </c>
    </row>
    <row r="498" spans="1:25" ht="15.75">
      <c r="A498" s="9">
        <f>'ноябрь 2012 ДЭ'!A498</f>
        <v>41236</v>
      </c>
      <c r="B498" s="51">
        <f>'ноябрь 2012 ДЭ'!B498</f>
        <v>0</v>
      </c>
      <c r="C498" s="51">
        <f>'ноябрь 2012 ДЭ'!C498</f>
        <v>0</v>
      </c>
      <c r="D498" s="51">
        <f>'ноябрь 2012 ДЭ'!D498</f>
        <v>0</v>
      </c>
      <c r="E498" s="51">
        <f>'ноябрь 2012 ДЭ'!E498</f>
        <v>0</v>
      </c>
      <c r="F498" s="51">
        <f>'ноябрь 2012 ДЭ'!F498</f>
        <v>0</v>
      </c>
      <c r="G498" s="51">
        <f>'ноябрь 2012 ДЭ'!G498</f>
        <v>57.92</v>
      </c>
      <c r="H498" s="51">
        <f>'ноябрь 2012 ДЭ'!H498</f>
        <v>82.09</v>
      </c>
      <c r="I498" s="51">
        <f>'ноябрь 2012 ДЭ'!I498</f>
        <v>68.36</v>
      </c>
      <c r="J498" s="51">
        <f>'ноябрь 2012 ДЭ'!J498</f>
        <v>31.42</v>
      </c>
      <c r="K498" s="51">
        <f>'ноябрь 2012 ДЭ'!K498</f>
        <v>8.02</v>
      </c>
      <c r="L498" s="51">
        <f>'ноябрь 2012 ДЭ'!L498</f>
        <v>0</v>
      </c>
      <c r="M498" s="51">
        <f>'ноябрь 2012 ДЭ'!M498</f>
        <v>0</v>
      </c>
      <c r="N498" s="51">
        <f>'ноябрь 2012 ДЭ'!N498</f>
        <v>0.32</v>
      </c>
      <c r="O498" s="51">
        <f>'ноябрь 2012 ДЭ'!O498</f>
        <v>0.06</v>
      </c>
      <c r="P498" s="51">
        <f>'ноябрь 2012 ДЭ'!P498</f>
        <v>0</v>
      </c>
      <c r="Q498" s="51">
        <f>'ноябрь 2012 ДЭ'!Q498</f>
        <v>0</v>
      </c>
      <c r="R498" s="51">
        <f>'ноябрь 2012 ДЭ'!R498</f>
        <v>0.01</v>
      </c>
      <c r="S498" s="51">
        <f>'ноябрь 2012 ДЭ'!S498</f>
        <v>65.76</v>
      </c>
      <c r="T498" s="51">
        <f>'ноябрь 2012 ДЭ'!T498</f>
        <v>42.77</v>
      </c>
      <c r="U498" s="51">
        <f>'ноябрь 2012 ДЭ'!U498</f>
        <v>0</v>
      </c>
      <c r="V498" s="51">
        <f>'ноябрь 2012 ДЭ'!V498</f>
        <v>0</v>
      </c>
      <c r="W498" s="51">
        <f>'ноябрь 2012 ДЭ'!W498</f>
        <v>0</v>
      </c>
      <c r="X498" s="51">
        <f>'ноябрь 2012 ДЭ'!X498</f>
        <v>10.02</v>
      </c>
      <c r="Y498" s="51">
        <f>'ноябрь 2012 ДЭ'!Y498</f>
        <v>15.47</v>
      </c>
    </row>
    <row r="499" spans="1:25" ht="15.75">
      <c r="A499" s="9">
        <f>'ноябрь 2012 ДЭ'!A499</f>
        <v>41237</v>
      </c>
      <c r="B499" s="51">
        <f>'ноябрь 2012 ДЭ'!B499</f>
        <v>0</v>
      </c>
      <c r="C499" s="51">
        <f>'ноябрь 2012 ДЭ'!C499</f>
        <v>0</v>
      </c>
      <c r="D499" s="51">
        <f>'ноябрь 2012 ДЭ'!D499</f>
        <v>0</v>
      </c>
      <c r="E499" s="51">
        <f>'ноябрь 2012 ДЭ'!E499</f>
        <v>0</v>
      </c>
      <c r="F499" s="51">
        <f>'ноябрь 2012 ДЭ'!F499</f>
        <v>0</v>
      </c>
      <c r="G499" s="51">
        <f>'ноябрь 2012 ДЭ'!G499</f>
        <v>19.12</v>
      </c>
      <c r="H499" s="51">
        <f>'ноябрь 2012 ДЭ'!H499</f>
        <v>65.17</v>
      </c>
      <c r="I499" s="51">
        <f>'ноябрь 2012 ДЭ'!I499</f>
        <v>79.54</v>
      </c>
      <c r="J499" s="51">
        <f>'ноябрь 2012 ДЭ'!J499</f>
        <v>51.66</v>
      </c>
      <c r="K499" s="51">
        <f>'ноябрь 2012 ДЭ'!K499</f>
        <v>13.73</v>
      </c>
      <c r="L499" s="51">
        <f>'ноябрь 2012 ДЭ'!L499</f>
        <v>0</v>
      </c>
      <c r="M499" s="51">
        <f>'ноябрь 2012 ДЭ'!M499</f>
        <v>0</v>
      </c>
      <c r="N499" s="51">
        <f>'ноябрь 2012 ДЭ'!N499</f>
        <v>0</v>
      </c>
      <c r="O499" s="51">
        <f>'ноябрь 2012 ДЭ'!O499</f>
        <v>0</v>
      </c>
      <c r="P499" s="51">
        <f>'ноябрь 2012 ДЭ'!P499</f>
        <v>0</v>
      </c>
      <c r="Q499" s="51">
        <f>'ноябрь 2012 ДЭ'!Q499</f>
        <v>0</v>
      </c>
      <c r="R499" s="51">
        <f>'ноябрь 2012 ДЭ'!R499</f>
        <v>83.75</v>
      </c>
      <c r="S499" s="51">
        <f>'ноябрь 2012 ДЭ'!S499</f>
        <v>52.87</v>
      </c>
      <c r="T499" s="51">
        <f>'ноябрь 2012 ДЭ'!T499</f>
        <v>0</v>
      </c>
      <c r="U499" s="51">
        <f>'ноябрь 2012 ДЭ'!U499</f>
        <v>0</v>
      </c>
      <c r="V499" s="51">
        <f>'ноябрь 2012 ДЭ'!V499</f>
        <v>0</v>
      </c>
      <c r="W499" s="51">
        <f>'ноябрь 2012 ДЭ'!W499</f>
        <v>0</v>
      </c>
      <c r="X499" s="51">
        <f>'ноябрь 2012 ДЭ'!X499</f>
        <v>0</v>
      </c>
      <c r="Y499" s="51">
        <f>'ноябрь 2012 ДЭ'!Y499</f>
        <v>0</v>
      </c>
    </row>
    <row r="500" spans="1:25" ht="15.75">
      <c r="A500" s="9">
        <f>'ноябрь 2012 ДЭ'!A500</f>
        <v>41238</v>
      </c>
      <c r="B500" s="51">
        <f>'ноябрь 2012 ДЭ'!B500</f>
        <v>0</v>
      </c>
      <c r="C500" s="51">
        <f>'ноябрь 2012 ДЭ'!C500</f>
        <v>0</v>
      </c>
      <c r="D500" s="51">
        <f>'ноябрь 2012 ДЭ'!D500</f>
        <v>0</v>
      </c>
      <c r="E500" s="51">
        <f>'ноябрь 2012 ДЭ'!E500</f>
        <v>0</v>
      </c>
      <c r="F500" s="51">
        <f>'ноябрь 2012 ДЭ'!F500</f>
        <v>0</v>
      </c>
      <c r="G500" s="51">
        <f>'ноябрь 2012 ДЭ'!G500</f>
        <v>61.7</v>
      </c>
      <c r="H500" s="51">
        <f>'ноябрь 2012 ДЭ'!H500</f>
        <v>601.32</v>
      </c>
      <c r="I500" s="51">
        <f>'ноябрь 2012 ДЭ'!I500</f>
        <v>84.95</v>
      </c>
      <c r="J500" s="51">
        <f>'ноябрь 2012 ДЭ'!J500</f>
        <v>26.2</v>
      </c>
      <c r="K500" s="51">
        <f>'ноябрь 2012 ДЭ'!K500</f>
        <v>21.48</v>
      </c>
      <c r="L500" s="51">
        <f>'ноябрь 2012 ДЭ'!L500</f>
        <v>1.17</v>
      </c>
      <c r="M500" s="51">
        <f>'ноябрь 2012 ДЭ'!M500</f>
        <v>0</v>
      </c>
      <c r="N500" s="51">
        <f>'ноябрь 2012 ДЭ'!N500</f>
        <v>0</v>
      </c>
      <c r="O500" s="51">
        <f>'ноябрь 2012 ДЭ'!O500</f>
        <v>0</v>
      </c>
      <c r="P500" s="51">
        <f>'ноябрь 2012 ДЭ'!P500</f>
        <v>28.08</v>
      </c>
      <c r="Q500" s="51">
        <f>'ноябрь 2012 ДЭ'!Q500</f>
        <v>36.22</v>
      </c>
      <c r="R500" s="51">
        <f>'ноябрь 2012 ДЭ'!R500</f>
        <v>82.95</v>
      </c>
      <c r="S500" s="51">
        <f>'ноябрь 2012 ДЭ'!S500</f>
        <v>97.59</v>
      </c>
      <c r="T500" s="51">
        <f>'ноябрь 2012 ДЭ'!T500</f>
        <v>0.13</v>
      </c>
      <c r="U500" s="51">
        <f>'ноябрь 2012 ДЭ'!U500</f>
        <v>0</v>
      </c>
      <c r="V500" s="51">
        <f>'ноябрь 2012 ДЭ'!V500</f>
        <v>0</v>
      </c>
      <c r="W500" s="51">
        <f>'ноябрь 2012 ДЭ'!W500</f>
        <v>0</v>
      </c>
      <c r="X500" s="51">
        <f>'ноябрь 2012 ДЭ'!X500</f>
        <v>3.97</v>
      </c>
      <c r="Y500" s="51">
        <f>'ноябрь 2012 ДЭ'!Y500</f>
        <v>0</v>
      </c>
    </row>
    <row r="501" spans="1:25" ht="15.75">
      <c r="A501" s="9">
        <f>'ноябрь 2012 ДЭ'!A501</f>
        <v>41239</v>
      </c>
      <c r="B501" s="51">
        <f>'ноябрь 2012 ДЭ'!B501</f>
        <v>2.11</v>
      </c>
      <c r="C501" s="51">
        <f>'ноябрь 2012 ДЭ'!C501</f>
        <v>12.11</v>
      </c>
      <c r="D501" s="51">
        <f>'ноябрь 2012 ДЭ'!D501</f>
        <v>0</v>
      </c>
      <c r="E501" s="51">
        <f>'ноябрь 2012 ДЭ'!E501</f>
        <v>0</v>
      </c>
      <c r="F501" s="51">
        <f>'ноябрь 2012 ДЭ'!F501</f>
        <v>0</v>
      </c>
      <c r="G501" s="51">
        <f>'ноябрь 2012 ДЭ'!G501</f>
        <v>103.5</v>
      </c>
      <c r="H501" s="51">
        <f>'ноябрь 2012 ДЭ'!H501</f>
        <v>178.45</v>
      </c>
      <c r="I501" s="51">
        <f>'ноябрь 2012 ДЭ'!I501</f>
        <v>151.51</v>
      </c>
      <c r="J501" s="51">
        <f>'ноябрь 2012 ДЭ'!J501</f>
        <v>55.87</v>
      </c>
      <c r="K501" s="51">
        <f>'ноябрь 2012 ДЭ'!K501</f>
        <v>26.19</v>
      </c>
      <c r="L501" s="51">
        <f>'ноябрь 2012 ДЭ'!L501</f>
        <v>0</v>
      </c>
      <c r="M501" s="51">
        <f>'ноябрь 2012 ДЭ'!M501</f>
        <v>72.21</v>
      </c>
      <c r="N501" s="51">
        <f>'ноябрь 2012 ДЭ'!N501</f>
        <v>30.77</v>
      </c>
      <c r="O501" s="51">
        <f>'ноябрь 2012 ДЭ'!O501</f>
        <v>25.46</v>
      </c>
      <c r="P501" s="51">
        <f>'ноябрь 2012 ДЭ'!P501</f>
        <v>17.94</v>
      </c>
      <c r="Q501" s="51">
        <f>'ноябрь 2012 ДЭ'!Q501</f>
        <v>18.17</v>
      </c>
      <c r="R501" s="51">
        <f>'ноябрь 2012 ДЭ'!R501</f>
        <v>55.73</v>
      </c>
      <c r="S501" s="51">
        <f>'ноябрь 2012 ДЭ'!S501</f>
        <v>69.59</v>
      </c>
      <c r="T501" s="51">
        <f>'ноябрь 2012 ДЭ'!T501</f>
        <v>80.06</v>
      </c>
      <c r="U501" s="51">
        <f>'ноябрь 2012 ДЭ'!U501</f>
        <v>37.7</v>
      </c>
      <c r="V501" s="51">
        <f>'ноябрь 2012 ДЭ'!V501</f>
        <v>1.53</v>
      </c>
      <c r="W501" s="51">
        <f>'ноябрь 2012 ДЭ'!W501</f>
        <v>40.55</v>
      </c>
      <c r="X501" s="51">
        <f>'ноябрь 2012 ДЭ'!X501</f>
        <v>0</v>
      </c>
      <c r="Y501" s="51">
        <f>'ноябрь 2012 ДЭ'!Y501</f>
        <v>0</v>
      </c>
    </row>
    <row r="502" spans="1:25" ht="15.75">
      <c r="A502" s="9">
        <f>'ноябрь 2012 ДЭ'!A502</f>
        <v>41240</v>
      </c>
      <c r="B502" s="51">
        <f>'ноябрь 2012 ДЭ'!B502</f>
        <v>0</v>
      </c>
      <c r="C502" s="51">
        <f>'ноябрь 2012 ДЭ'!C502</f>
        <v>23.21</v>
      </c>
      <c r="D502" s="51">
        <f>'ноябрь 2012 ДЭ'!D502</f>
        <v>18.25</v>
      </c>
      <c r="E502" s="51">
        <f>'ноябрь 2012 ДЭ'!E502</f>
        <v>17.68</v>
      </c>
      <c r="F502" s="51">
        <f>'ноябрь 2012 ДЭ'!F502</f>
        <v>58.27</v>
      </c>
      <c r="G502" s="51">
        <f>'ноябрь 2012 ДЭ'!G502</f>
        <v>146.09</v>
      </c>
      <c r="H502" s="51">
        <f>'ноябрь 2012 ДЭ'!H502</f>
        <v>186.07</v>
      </c>
      <c r="I502" s="51">
        <f>'ноябрь 2012 ДЭ'!I502</f>
        <v>118.41</v>
      </c>
      <c r="J502" s="51">
        <f>'ноябрь 2012 ДЭ'!J502</f>
        <v>100.67</v>
      </c>
      <c r="K502" s="51">
        <f>'ноябрь 2012 ДЭ'!K502</f>
        <v>80.78</v>
      </c>
      <c r="L502" s="51">
        <f>'ноябрь 2012 ДЭ'!L502</f>
        <v>32.74</v>
      </c>
      <c r="M502" s="51">
        <f>'ноябрь 2012 ДЭ'!M502</f>
        <v>7.25</v>
      </c>
      <c r="N502" s="51">
        <f>'ноябрь 2012 ДЭ'!N502</f>
        <v>4.44</v>
      </c>
      <c r="O502" s="51">
        <f>'ноябрь 2012 ДЭ'!O502</f>
        <v>15.57</v>
      </c>
      <c r="P502" s="51">
        <f>'ноябрь 2012 ДЭ'!P502</f>
        <v>5.13</v>
      </c>
      <c r="Q502" s="51">
        <f>'ноябрь 2012 ДЭ'!Q502</f>
        <v>13.96</v>
      </c>
      <c r="R502" s="51">
        <f>'ноябрь 2012 ДЭ'!R502</f>
        <v>38.74</v>
      </c>
      <c r="S502" s="51">
        <f>'ноябрь 2012 ДЭ'!S502</f>
        <v>60.74</v>
      </c>
      <c r="T502" s="51">
        <f>'ноябрь 2012 ДЭ'!T502</f>
        <v>0.97</v>
      </c>
      <c r="U502" s="51">
        <f>'ноябрь 2012 ДЭ'!U502</f>
        <v>0</v>
      </c>
      <c r="V502" s="51">
        <f>'ноябрь 2012 ДЭ'!V502</f>
        <v>0</v>
      </c>
      <c r="W502" s="51">
        <f>'ноябрь 2012 ДЭ'!W502</f>
        <v>0</v>
      </c>
      <c r="X502" s="51">
        <f>'ноябрь 2012 ДЭ'!X502</f>
        <v>0</v>
      </c>
      <c r="Y502" s="51">
        <f>'ноябрь 2012 ДЭ'!Y502</f>
        <v>0</v>
      </c>
    </row>
    <row r="503" spans="1:25" ht="15.75">
      <c r="A503" s="9">
        <f>'ноябрь 2012 ДЭ'!A503</f>
        <v>41241</v>
      </c>
      <c r="B503" s="51">
        <f>'ноябрь 2012 ДЭ'!B503</f>
        <v>0</v>
      </c>
      <c r="C503" s="51">
        <f>'ноябрь 2012 ДЭ'!C503</f>
        <v>0</v>
      </c>
      <c r="D503" s="51">
        <f>'ноябрь 2012 ДЭ'!D503</f>
        <v>0</v>
      </c>
      <c r="E503" s="51">
        <f>'ноябрь 2012 ДЭ'!E503</f>
        <v>0</v>
      </c>
      <c r="F503" s="51">
        <f>'ноябрь 2012 ДЭ'!F503</f>
        <v>0</v>
      </c>
      <c r="G503" s="51">
        <f>'ноябрь 2012 ДЭ'!G503</f>
        <v>133.51</v>
      </c>
      <c r="H503" s="51">
        <f>'ноябрь 2012 ДЭ'!H503</f>
        <v>137.64</v>
      </c>
      <c r="I503" s="51">
        <f>'ноябрь 2012 ДЭ'!I503</f>
        <v>136.3</v>
      </c>
      <c r="J503" s="51">
        <f>'ноябрь 2012 ДЭ'!J503</f>
        <v>27.48</v>
      </c>
      <c r="K503" s="51">
        <f>'ноябрь 2012 ДЭ'!K503</f>
        <v>0</v>
      </c>
      <c r="L503" s="51">
        <f>'ноябрь 2012 ДЭ'!L503</f>
        <v>0</v>
      </c>
      <c r="M503" s="51">
        <f>'ноябрь 2012 ДЭ'!M503</f>
        <v>0</v>
      </c>
      <c r="N503" s="51">
        <f>'ноябрь 2012 ДЭ'!N503</f>
        <v>0</v>
      </c>
      <c r="O503" s="51">
        <f>'ноябрь 2012 ДЭ'!O503</f>
        <v>0</v>
      </c>
      <c r="P503" s="51">
        <f>'ноябрь 2012 ДЭ'!P503</f>
        <v>0</v>
      </c>
      <c r="Q503" s="51">
        <f>'ноябрь 2012 ДЭ'!Q503</f>
        <v>0</v>
      </c>
      <c r="R503" s="51">
        <f>'ноябрь 2012 ДЭ'!R503</f>
        <v>0</v>
      </c>
      <c r="S503" s="51">
        <f>'ноябрь 2012 ДЭ'!S503</f>
        <v>25.18</v>
      </c>
      <c r="T503" s="51">
        <f>'ноябрь 2012 ДЭ'!T503</f>
        <v>0</v>
      </c>
      <c r="U503" s="51">
        <f>'ноябрь 2012 ДЭ'!U503</f>
        <v>0</v>
      </c>
      <c r="V503" s="51">
        <f>'ноябрь 2012 ДЭ'!V503</f>
        <v>0</v>
      </c>
      <c r="W503" s="51">
        <f>'ноябрь 2012 ДЭ'!W503</f>
        <v>0</v>
      </c>
      <c r="X503" s="51">
        <f>'ноябрь 2012 ДЭ'!X503</f>
        <v>0</v>
      </c>
      <c r="Y503" s="51">
        <f>'ноябрь 2012 ДЭ'!Y503</f>
        <v>0</v>
      </c>
    </row>
    <row r="504" spans="1:25" ht="15.75">
      <c r="A504" s="9">
        <f>'ноябрь 2012 ДЭ'!A504</f>
        <v>41242</v>
      </c>
      <c r="B504" s="51">
        <f>'ноябрь 2012 ДЭ'!B504</f>
        <v>0</v>
      </c>
      <c r="C504" s="51">
        <f>'ноябрь 2012 ДЭ'!C504</f>
        <v>0</v>
      </c>
      <c r="D504" s="51">
        <f>'ноябрь 2012 ДЭ'!D504</f>
        <v>0</v>
      </c>
      <c r="E504" s="51">
        <f>'ноябрь 2012 ДЭ'!E504</f>
        <v>0</v>
      </c>
      <c r="F504" s="51">
        <f>'ноябрь 2012 ДЭ'!F504</f>
        <v>0</v>
      </c>
      <c r="G504" s="51">
        <f>'ноябрь 2012 ДЭ'!G504</f>
        <v>39.86</v>
      </c>
      <c r="H504" s="51">
        <f>'ноябрь 2012 ДЭ'!H504</f>
        <v>231.64</v>
      </c>
      <c r="I504" s="51">
        <f>'ноябрь 2012 ДЭ'!I504</f>
        <v>133.65</v>
      </c>
      <c r="J504" s="51">
        <f>'ноябрь 2012 ДЭ'!J504</f>
        <v>63.34</v>
      </c>
      <c r="K504" s="51">
        <f>'ноябрь 2012 ДЭ'!K504</f>
        <v>14.36</v>
      </c>
      <c r="L504" s="51">
        <f>'ноябрь 2012 ДЭ'!L504</f>
        <v>0</v>
      </c>
      <c r="M504" s="51">
        <f>'ноябрь 2012 ДЭ'!M504</f>
        <v>0</v>
      </c>
      <c r="N504" s="51">
        <f>'ноябрь 2012 ДЭ'!N504</f>
        <v>0</v>
      </c>
      <c r="O504" s="51">
        <f>'ноябрь 2012 ДЭ'!O504</f>
        <v>0</v>
      </c>
      <c r="P504" s="51">
        <f>'ноябрь 2012 ДЭ'!P504</f>
        <v>0</v>
      </c>
      <c r="Q504" s="51">
        <f>'ноябрь 2012 ДЭ'!Q504</f>
        <v>0</v>
      </c>
      <c r="R504" s="51">
        <f>'ноябрь 2012 ДЭ'!R504</f>
        <v>5.26</v>
      </c>
      <c r="S504" s="51">
        <f>'ноябрь 2012 ДЭ'!S504</f>
        <v>28.14</v>
      </c>
      <c r="T504" s="51">
        <f>'ноябрь 2012 ДЭ'!T504</f>
        <v>0</v>
      </c>
      <c r="U504" s="51">
        <f>'ноябрь 2012 ДЭ'!U504</f>
        <v>0</v>
      </c>
      <c r="V504" s="51">
        <f>'ноябрь 2012 ДЭ'!V504</f>
        <v>0</v>
      </c>
      <c r="W504" s="51">
        <f>'ноябрь 2012 ДЭ'!W504</f>
        <v>0</v>
      </c>
      <c r="X504" s="51">
        <f>'ноябрь 2012 ДЭ'!X504</f>
        <v>0</v>
      </c>
      <c r="Y504" s="51">
        <f>'ноябрь 2012 ДЭ'!Y504</f>
        <v>0</v>
      </c>
    </row>
    <row r="505" spans="1:25" ht="15.75">
      <c r="A505" s="9">
        <f>'ноябрь 2012 ДЭ'!A505</f>
        <v>41243</v>
      </c>
      <c r="B505" s="51">
        <f>'ноябрь 2012 ДЭ'!B505</f>
        <v>0</v>
      </c>
      <c r="C505" s="51">
        <f>'ноябрь 2012 ДЭ'!C505</f>
        <v>0</v>
      </c>
      <c r="D505" s="51">
        <f>'ноябрь 2012 ДЭ'!D505</f>
        <v>0</v>
      </c>
      <c r="E505" s="51">
        <f>'ноябрь 2012 ДЭ'!E505</f>
        <v>1.66</v>
      </c>
      <c r="F505" s="51">
        <f>'ноябрь 2012 ДЭ'!F505</f>
        <v>23.52</v>
      </c>
      <c r="G505" s="51">
        <f>'ноябрь 2012 ДЭ'!G505</f>
        <v>103</v>
      </c>
      <c r="H505" s="51">
        <f>'ноябрь 2012 ДЭ'!H505</f>
        <v>191.14</v>
      </c>
      <c r="I505" s="51">
        <f>'ноябрь 2012 ДЭ'!I505</f>
        <v>128.02</v>
      </c>
      <c r="J505" s="51">
        <f>'ноябрь 2012 ДЭ'!J505</f>
        <v>63.47</v>
      </c>
      <c r="K505" s="51">
        <f>'ноябрь 2012 ДЭ'!K505</f>
        <v>16.93</v>
      </c>
      <c r="L505" s="51">
        <f>'ноябрь 2012 ДЭ'!L505</f>
        <v>9.7</v>
      </c>
      <c r="M505" s="51">
        <f>'ноябрь 2012 ДЭ'!M505</f>
        <v>0</v>
      </c>
      <c r="N505" s="51">
        <f>'ноябрь 2012 ДЭ'!N505</f>
        <v>9.48</v>
      </c>
      <c r="O505" s="51">
        <f>'ноябрь 2012 ДЭ'!O505</f>
        <v>3.05</v>
      </c>
      <c r="P505" s="51">
        <f>'ноябрь 2012 ДЭ'!P505</f>
        <v>8.69</v>
      </c>
      <c r="Q505" s="51">
        <f>'ноябрь 2012 ДЭ'!Q505</f>
        <v>24.5</v>
      </c>
      <c r="R505" s="51">
        <f>'ноябрь 2012 ДЭ'!R505</f>
        <v>23.04</v>
      </c>
      <c r="S505" s="51">
        <f>'ноябрь 2012 ДЭ'!S505</f>
        <v>63.86</v>
      </c>
      <c r="T505" s="51">
        <f>'ноябрь 2012 ДЭ'!T505</f>
        <v>9.86</v>
      </c>
      <c r="U505" s="51">
        <f>'ноябрь 2012 ДЭ'!U505</f>
        <v>0</v>
      </c>
      <c r="V505" s="51">
        <f>'ноябрь 2012 ДЭ'!V505</f>
        <v>0</v>
      </c>
      <c r="W505" s="51">
        <f>'ноябрь 2012 ДЭ'!W505</f>
        <v>0</v>
      </c>
      <c r="X505" s="51">
        <f>'ноябрь 2012 ДЭ'!X505</f>
        <v>0</v>
      </c>
      <c r="Y505" s="51">
        <f>'ноябрь 2012 ДЭ'!Y505</f>
        <v>0</v>
      </c>
    </row>
    <row r="506" ht="12.75">
      <c r="A506" s="5"/>
    </row>
    <row r="507" spans="1:25" ht="15.75">
      <c r="A507" s="68" t="s">
        <v>13</v>
      </c>
      <c r="B507" s="68" t="s">
        <v>54</v>
      </c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</row>
    <row r="508" spans="1:25" ht="41.25" customHeight="1">
      <c r="A508" s="68"/>
      <c r="B508" s="6" t="s">
        <v>14</v>
      </c>
      <c r="C508" s="6" t="s">
        <v>15</v>
      </c>
      <c r="D508" s="6" t="s">
        <v>16</v>
      </c>
      <c r="E508" s="6" t="s">
        <v>17</v>
      </c>
      <c r="F508" s="6" t="s">
        <v>18</v>
      </c>
      <c r="G508" s="6" t="s">
        <v>19</v>
      </c>
      <c r="H508" s="6" t="s">
        <v>20</v>
      </c>
      <c r="I508" s="6" t="s">
        <v>21</v>
      </c>
      <c r="J508" s="6" t="s">
        <v>22</v>
      </c>
      <c r="K508" s="6" t="s">
        <v>23</v>
      </c>
      <c r="L508" s="6" t="s">
        <v>24</v>
      </c>
      <c r="M508" s="6" t="s">
        <v>25</v>
      </c>
      <c r="N508" s="6" t="s">
        <v>26</v>
      </c>
      <c r="O508" s="6" t="s">
        <v>27</v>
      </c>
      <c r="P508" s="6" t="s">
        <v>28</v>
      </c>
      <c r="Q508" s="6" t="s">
        <v>29</v>
      </c>
      <c r="R508" s="6" t="s">
        <v>30</v>
      </c>
      <c r="S508" s="6" t="s">
        <v>31</v>
      </c>
      <c r="T508" s="6" t="s">
        <v>32</v>
      </c>
      <c r="U508" s="6" t="s">
        <v>33</v>
      </c>
      <c r="V508" s="6" t="s">
        <v>34</v>
      </c>
      <c r="W508" s="6" t="s">
        <v>35</v>
      </c>
      <c r="X508" s="6" t="s">
        <v>36</v>
      </c>
      <c r="Y508" s="6" t="s">
        <v>37</v>
      </c>
    </row>
    <row r="509" spans="1:25" ht="15.75">
      <c r="A509" s="9">
        <f>'ноябрь 2012 ДЭ'!A509</f>
        <v>41214</v>
      </c>
      <c r="B509" s="51">
        <f>'ноябрь 2012 ДЭ'!B509</f>
        <v>767.44</v>
      </c>
      <c r="C509" s="51">
        <f>'ноябрь 2012 ДЭ'!C509</f>
        <v>695.03</v>
      </c>
      <c r="D509" s="51">
        <f>'ноябрь 2012 ДЭ'!D509</f>
        <v>7</v>
      </c>
      <c r="E509" s="51">
        <f>'ноябрь 2012 ДЭ'!E509</f>
        <v>0</v>
      </c>
      <c r="F509" s="51">
        <f>'ноябрь 2012 ДЭ'!F509</f>
        <v>0.54</v>
      </c>
      <c r="G509" s="51">
        <f>'ноябрь 2012 ДЭ'!G509</f>
        <v>0</v>
      </c>
      <c r="H509" s="51">
        <f>'ноябрь 2012 ДЭ'!H509</f>
        <v>0</v>
      </c>
      <c r="I509" s="51">
        <f>'ноябрь 2012 ДЭ'!I509</f>
        <v>0</v>
      </c>
      <c r="J509" s="51">
        <f>'ноябрь 2012 ДЭ'!J509</f>
        <v>0</v>
      </c>
      <c r="K509" s="51">
        <f>'ноябрь 2012 ДЭ'!K509</f>
        <v>7.36</v>
      </c>
      <c r="L509" s="51">
        <f>'ноябрь 2012 ДЭ'!L509</f>
        <v>18.74</v>
      </c>
      <c r="M509" s="51">
        <f>'ноябрь 2012 ДЭ'!M509</f>
        <v>50.82</v>
      </c>
      <c r="N509" s="51">
        <f>'ноябрь 2012 ДЭ'!N509</f>
        <v>24.44</v>
      </c>
      <c r="O509" s="51">
        <f>'ноябрь 2012 ДЭ'!O509</f>
        <v>26.48</v>
      </c>
      <c r="P509" s="51">
        <f>'ноябрь 2012 ДЭ'!P509</f>
        <v>30.57</v>
      </c>
      <c r="Q509" s="51">
        <f>'ноябрь 2012 ДЭ'!Q509</f>
        <v>42.75</v>
      </c>
      <c r="R509" s="51">
        <f>'ноябрь 2012 ДЭ'!R509</f>
        <v>54.02</v>
      </c>
      <c r="S509" s="51">
        <f>'ноябрь 2012 ДЭ'!S509</f>
        <v>31.53</v>
      </c>
      <c r="T509" s="51">
        <f>'ноябрь 2012 ДЭ'!T509</f>
        <v>47.58</v>
      </c>
      <c r="U509" s="51">
        <f>'ноябрь 2012 ДЭ'!U509</f>
        <v>60.99</v>
      </c>
      <c r="V509" s="51">
        <f>'ноябрь 2012 ДЭ'!V509</f>
        <v>62.01</v>
      </c>
      <c r="W509" s="51">
        <f>'ноябрь 2012 ДЭ'!W509</f>
        <v>62.98</v>
      </c>
      <c r="X509" s="51">
        <f>'ноябрь 2012 ДЭ'!X509</f>
        <v>90.67</v>
      </c>
      <c r="Y509" s="51">
        <f>'ноябрь 2012 ДЭ'!Y509</f>
        <v>41.69</v>
      </c>
    </row>
    <row r="510" spans="1:25" ht="15.75">
      <c r="A510" s="9">
        <f>'ноябрь 2012 ДЭ'!A510</f>
        <v>41215</v>
      </c>
      <c r="B510" s="51">
        <f>'ноябрь 2012 ДЭ'!B510</f>
        <v>117.97</v>
      </c>
      <c r="C510" s="51">
        <f>'ноябрь 2012 ДЭ'!C510</f>
        <v>128.26</v>
      </c>
      <c r="D510" s="51">
        <f>'ноябрь 2012 ДЭ'!D510</f>
        <v>624.74</v>
      </c>
      <c r="E510" s="51">
        <f>'ноябрь 2012 ДЭ'!E510</f>
        <v>0</v>
      </c>
      <c r="F510" s="51">
        <f>'ноябрь 2012 ДЭ'!F510</f>
        <v>25.48</v>
      </c>
      <c r="G510" s="51">
        <f>'ноябрь 2012 ДЭ'!G510</f>
        <v>0</v>
      </c>
      <c r="H510" s="51">
        <f>'ноябрь 2012 ДЭ'!H510</f>
        <v>0</v>
      </c>
      <c r="I510" s="51">
        <f>'ноябрь 2012 ДЭ'!I510</f>
        <v>0</v>
      </c>
      <c r="J510" s="51">
        <f>'ноябрь 2012 ДЭ'!J510</f>
        <v>0</v>
      </c>
      <c r="K510" s="51">
        <f>'ноябрь 2012 ДЭ'!K510</f>
        <v>0</v>
      </c>
      <c r="L510" s="51">
        <f>'ноябрь 2012 ДЭ'!L510</f>
        <v>21.58</v>
      </c>
      <c r="M510" s="51">
        <f>'ноябрь 2012 ДЭ'!M510</f>
        <v>0.51</v>
      </c>
      <c r="N510" s="51">
        <f>'ноябрь 2012 ДЭ'!N510</f>
        <v>0</v>
      </c>
      <c r="O510" s="51">
        <f>'ноябрь 2012 ДЭ'!O510</f>
        <v>0</v>
      </c>
      <c r="P510" s="51">
        <f>'ноябрь 2012 ДЭ'!P510</f>
        <v>60.47</v>
      </c>
      <c r="Q510" s="51">
        <f>'ноябрь 2012 ДЭ'!Q510</f>
        <v>8.15</v>
      </c>
      <c r="R510" s="51">
        <f>'ноябрь 2012 ДЭ'!R510</f>
        <v>53.01</v>
      </c>
      <c r="S510" s="51">
        <f>'ноябрь 2012 ДЭ'!S510</f>
        <v>0</v>
      </c>
      <c r="T510" s="51">
        <f>'ноябрь 2012 ДЭ'!T510</f>
        <v>66.67</v>
      </c>
      <c r="U510" s="51">
        <f>'ноябрь 2012 ДЭ'!U510</f>
        <v>119.48</v>
      </c>
      <c r="V510" s="51">
        <f>'ноябрь 2012 ДЭ'!V510</f>
        <v>110.76</v>
      </c>
      <c r="W510" s="51">
        <f>'ноябрь 2012 ДЭ'!W510</f>
        <v>204.28</v>
      </c>
      <c r="X510" s="51">
        <f>'ноябрь 2012 ДЭ'!X510</f>
        <v>25.86</v>
      </c>
      <c r="Y510" s="51">
        <f>'ноябрь 2012 ДЭ'!Y510</f>
        <v>74.44</v>
      </c>
    </row>
    <row r="511" spans="1:25" ht="15.75">
      <c r="A511" s="9">
        <f>'ноябрь 2012 ДЭ'!A511</f>
        <v>41216</v>
      </c>
      <c r="B511" s="51">
        <f>'ноябрь 2012 ДЭ'!B511</f>
        <v>109.19</v>
      </c>
      <c r="C511" s="51">
        <f>'ноябрь 2012 ДЭ'!C511</f>
        <v>44.2</v>
      </c>
      <c r="D511" s="51">
        <f>'ноябрь 2012 ДЭ'!D511</f>
        <v>5.29</v>
      </c>
      <c r="E511" s="51">
        <f>'ноябрь 2012 ДЭ'!E511</f>
        <v>0</v>
      </c>
      <c r="F511" s="51">
        <f>'ноябрь 2012 ДЭ'!F511</f>
        <v>0</v>
      </c>
      <c r="G511" s="51">
        <f>'ноябрь 2012 ДЭ'!G511</f>
        <v>0</v>
      </c>
      <c r="H511" s="51">
        <f>'ноябрь 2012 ДЭ'!H511</f>
        <v>0</v>
      </c>
      <c r="I511" s="51">
        <f>'ноябрь 2012 ДЭ'!I511</f>
        <v>0</v>
      </c>
      <c r="J511" s="51">
        <f>'ноябрь 2012 ДЭ'!J511</f>
        <v>0</v>
      </c>
      <c r="K511" s="51">
        <f>'ноябрь 2012 ДЭ'!K511</f>
        <v>0</v>
      </c>
      <c r="L511" s="51">
        <f>'ноябрь 2012 ДЭ'!L511</f>
        <v>0</v>
      </c>
      <c r="M511" s="51">
        <f>'ноябрь 2012 ДЭ'!M511</f>
        <v>3.8</v>
      </c>
      <c r="N511" s="51">
        <f>'ноябрь 2012 ДЭ'!N511</f>
        <v>8.04</v>
      </c>
      <c r="O511" s="51">
        <f>'ноябрь 2012 ДЭ'!O511</f>
        <v>12.95</v>
      </c>
      <c r="P511" s="51">
        <f>'ноябрь 2012 ДЭ'!P511</f>
        <v>0</v>
      </c>
      <c r="Q511" s="51">
        <f>'ноябрь 2012 ДЭ'!Q511</f>
        <v>0</v>
      </c>
      <c r="R511" s="51">
        <f>'ноябрь 2012 ДЭ'!R511</f>
        <v>0</v>
      </c>
      <c r="S511" s="51">
        <f>'ноябрь 2012 ДЭ'!S511</f>
        <v>0</v>
      </c>
      <c r="T511" s="51">
        <f>'ноябрь 2012 ДЭ'!T511</f>
        <v>0</v>
      </c>
      <c r="U511" s="51">
        <f>'ноябрь 2012 ДЭ'!U511</f>
        <v>0</v>
      </c>
      <c r="V511" s="51">
        <f>'ноябрь 2012 ДЭ'!V511</f>
        <v>0</v>
      </c>
      <c r="W511" s="51">
        <f>'ноябрь 2012 ДЭ'!W511</f>
        <v>0</v>
      </c>
      <c r="X511" s="51">
        <f>'ноябрь 2012 ДЭ'!X511</f>
        <v>57.97</v>
      </c>
      <c r="Y511" s="51">
        <f>'ноябрь 2012 ДЭ'!Y511</f>
        <v>173.32</v>
      </c>
    </row>
    <row r="512" spans="1:25" ht="15.75">
      <c r="A512" s="9">
        <f>'ноябрь 2012 ДЭ'!A512</f>
        <v>41217</v>
      </c>
      <c r="B512" s="51">
        <f>'ноябрь 2012 ДЭ'!B512</f>
        <v>141.7</v>
      </c>
      <c r="C512" s="51">
        <f>'ноябрь 2012 ДЭ'!C512</f>
        <v>29.31</v>
      </c>
      <c r="D512" s="51">
        <f>'ноябрь 2012 ДЭ'!D512</f>
        <v>0</v>
      </c>
      <c r="E512" s="51">
        <f>'ноябрь 2012 ДЭ'!E512</f>
        <v>0</v>
      </c>
      <c r="F512" s="51">
        <f>'ноябрь 2012 ДЭ'!F512</f>
        <v>0</v>
      </c>
      <c r="G512" s="51">
        <f>'ноябрь 2012 ДЭ'!G512</f>
        <v>0</v>
      </c>
      <c r="H512" s="51">
        <f>'ноябрь 2012 ДЭ'!H512</f>
        <v>0</v>
      </c>
      <c r="I512" s="51">
        <f>'ноябрь 2012 ДЭ'!I512</f>
        <v>0</v>
      </c>
      <c r="J512" s="51">
        <f>'ноябрь 2012 ДЭ'!J512</f>
        <v>0</v>
      </c>
      <c r="K512" s="51">
        <f>'ноябрь 2012 ДЭ'!K512</f>
        <v>0</v>
      </c>
      <c r="L512" s="51">
        <f>'ноябрь 2012 ДЭ'!L512</f>
        <v>11.21</v>
      </c>
      <c r="M512" s="51">
        <f>'ноябрь 2012 ДЭ'!M512</f>
        <v>41.72</v>
      </c>
      <c r="N512" s="51">
        <f>'ноябрь 2012 ДЭ'!N512</f>
        <v>107.17</v>
      </c>
      <c r="O512" s="51">
        <f>'ноябрь 2012 ДЭ'!O512</f>
        <v>99.26</v>
      </c>
      <c r="P512" s="51">
        <f>'ноябрь 2012 ДЭ'!P512</f>
        <v>158.59</v>
      </c>
      <c r="Q512" s="51">
        <f>'ноябрь 2012 ДЭ'!Q512</f>
        <v>155.55</v>
      </c>
      <c r="R512" s="51">
        <f>'ноябрь 2012 ДЭ'!R512</f>
        <v>14.18</v>
      </c>
      <c r="S512" s="51">
        <f>'ноябрь 2012 ДЭ'!S512</f>
        <v>0.72</v>
      </c>
      <c r="T512" s="51">
        <f>'ноябрь 2012 ДЭ'!T512</f>
        <v>24.83</v>
      </c>
      <c r="U512" s="51">
        <f>'ноябрь 2012 ДЭ'!U512</f>
        <v>64.95</v>
      </c>
      <c r="V512" s="51">
        <f>'ноябрь 2012 ДЭ'!V512</f>
        <v>52.04</v>
      </c>
      <c r="W512" s="51">
        <f>'ноябрь 2012 ДЭ'!W512</f>
        <v>56.71</v>
      </c>
      <c r="X512" s="51">
        <f>'ноябрь 2012 ДЭ'!X512</f>
        <v>255.49</v>
      </c>
      <c r="Y512" s="51">
        <f>'ноябрь 2012 ДЭ'!Y512</f>
        <v>245.4</v>
      </c>
    </row>
    <row r="513" spans="1:25" ht="15.75">
      <c r="A513" s="9">
        <f>'ноябрь 2012 ДЭ'!A513</f>
        <v>41218</v>
      </c>
      <c r="B513" s="51">
        <f>'ноябрь 2012 ДЭ'!B513</f>
        <v>168.13</v>
      </c>
      <c r="C513" s="51">
        <f>'ноябрь 2012 ДЭ'!C513</f>
        <v>114.61</v>
      </c>
      <c r="D513" s="51">
        <f>'ноябрь 2012 ДЭ'!D513</f>
        <v>93.48</v>
      </c>
      <c r="E513" s="51">
        <f>'ноябрь 2012 ДЭ'!E513</f>
        <v>60.79</v>
      </c>
      <c r="F513" s="51">
        <f>'ноябрь 2012 ДЭ'!F513</f>
        <v>94.7</v>
      </c>
      <c r="G513" s="51">
        <f>'ноябрь 2012 ДЭ'!G513</f>
        <v>5.08</v>
      </c>
      <c r="H513" s="51">
        <f>'ноябрь 2012 ДЭ'!H513</f>
        <v>0</v>
      </c>
      <c r="I513" s="51">
        <f>'ноябрь 2012 ДЭ'!I513</f>
        <v>0</v>
      </c>
      <c r="J513" s="51">
        <f>'ноябрь 2012 ДЭ'!J513</f>
        <v>3.64</v>
      </c>
      <c r="K513" s="51">
        <f>'ноябрь 2012 ДЭ'!K513</f>
        <v>24.4</v>
      </c>
      <c r="L513" s="51">
        <f>'ноябрь 2012 ДЭ'!L513</f>
        <v>44.99</v>
      </c>
      <c r="M513" s="51">
        <f>'ноябрь 2012 ДЭ'!M513</f>
        <v>97.44</v>
      </c>
      <c r="N513" s="51">
        <f>'ноябрь 2012 ДЭ'!N513</f>
        <v>73.03</v>
      </c>
      <c r="O513" s="51">
        <f>'ноябрь 2012 ДЭ'!O513</f>
        <v>85.37</v>
      </c>
      <c r="P513" s="51">
        <f>'ноябрь 2012 ДЭ'!P513</f>
        <v>45.52</v>
      </c>
      <c r="Q513" s="51">
        <f>'ноябрь 2012 ДЭ'!Q513</f>
        <v>41.34</v>
      </c>
      <c r="R513" s="51">
        <f>'ноябрь 2012 ДЭ'!R513</f>
        <v>7.61</v>
      </c>
      <c r="S513" s="51">
        <f>'ноябрь 2012 ДЭ'!S513</f>
        <v>0</v>
      </c>
      <c r="T513" s="51">
        <f>'ноябрь 2012 ДЭ'!T513</f>
        <v>14.92</v>
      </c>
      <c r="U513" s="51">
        <f>'ноябрь 2012 ДЭ'!U513</f>
        <v>45.05</v>
      </c>
      <c r="V513" s="51">
        <f>'ноябрь 2012 ДЭ'!V513</f>
        <v>37.37</v>
      </c>
      <c r="W513" s="51">
        <f>'ноябрь 2012 ДЭ'!W513</f>
        <v>54.03</v>
      </c>
      <c r="X513" s="51">
        <f>'ноябрь 2012 ДЭ'!X513</f>
        <v>158.93</v>
      </c>
      <c r="Y513" s="51">
        <f>'ноябрь 2012 ДЭ'!Y513</f>
        <v>160.6</v>
      </c>
    </row>
    <row r="514" spans="1:25" ht="15.75">
      <c r="A514" s="9">
        <f>'ноябрь 2012 ДЭ'!A514</f>
        <v>41219</v>
      </c>
      <c r="B514" s="51">
        <f>'ноябрь 2012 ДЭ'!B514</f>
        <v>112.58</v>
      </c>
      <c r="C514" s="51">
        <f>'ноябрь 2012 ДЭ'!C514</f>
        <v>90.22</v>
      </c>
      <c r="D514" s="51">
        <f>'ноябрь 2012 ДЭ'!D514</f>
        <v>142.94</v>
      </c>
      <c r="E514" s="51">
        <f>'ноябрь 2012 ДЭ'!E514</f>
        <v>605.95</v>
      </c>
      <c r="F514" s="51">
        <f>'ноябрь 2012 ДЭ'!F514</f>
        <v>68.99</v>
      </c>
      <c r="G514" s="51">
        <f>'ноябрь 2012 ДЭ'!G514</f>
        <v>0</v>
      </c>
      <c r="H514" s="51">
        <f>'ноябрь 2012 ДЭ'!H514</f>
        <v>0</v>
      </c>
      <c r="I514" s="51">
        <f>'ноябрь 2012 ДЭ'!I514</f>
        <v>0.41</v>
      </c>
      <c r="J514" s="51">
        <f>'ноябрь 2012 ДЭ'!J514</f>
        <v>27.68</v>
      </c>
      <c r="K514" s="51">
        <f>'ноябрь 2012 ДЭ'!K514</f>
        <v>40.25</v>
      </c>
      <c r="L514" s="51">
        <f>'ноябрь 2012 ДЭ'!L514</f>
        <v>42.4</v>
      </c>
      <c r="M514" s="51">
        <f>'ноябрь 2012 ДЭ'!M514</f>
        <v>50.8</v>
      </c>
      <c r="N514" s="51">
        <f>'ноябрь 2012 ДЭ'!N514</f>
        <v>36.72</v>
      </c>
      <c r="O514" s="51">
        <f>'ноябрь 2012 ДЭ'!O514</f>
        <v>49.52</v>
      </c>
      <c r="P514" s="51">
        <f>'ноябрь 2012 ДЭ'!P514</f>
        <v>46.75</v>
      </c>
      <c r="Q514" s="51">
        <f>'ноябрь 2012 ДЭ'!Q514</f>
        <v>42.91</v>
      </c>
      <c r="R514" s="51">
        <f>'ноябрь 2012 ДЭ'!R514</f>
        <v>27.67</v>
      </c>
      <c r="S514" s="51">
        <f>'ноябрь 2012 ДЭ'!S514</f>
        <v>8.78</v>
      </c>
      <c r="T514" s="51">
        <f>'ноябрь 2012 ДЭ'!T514</f>
        <v>18.63</v>
      </c>
      <c r="U514" s="51">
        <f>'ноябрь 2012 ДЭ'!U514</f>
        <v>43.63</v>
      </c>
      <c r="V514" s="51">
        <f>'ноябрь 2012 ДЭ'!V514</f>
        <v>46.17</v>
      </c>
      <c r="W514" s="51">
        <f>'ноябрь 2012 ДЭ'!W514</f>
        <v>77.59</v>
      </c>
      <c r="X514" s="51">
        <f>'ноябрь 2012 ДЭ'!X514</f>
        <v>324</v>
      </c>
      <c r="Y514" s="51">
        <f>'ноябрь 2012 ДЭ'!Y514</f>
        <v>570.96</v>
      </c>
    </row>
    <row r="515" spans="1:25" ht="15.75">
      <c r="A515" s="9">
        <f>'ноябрь 2012 ДЭ'!A515</f>
        <v>41220</v>
      </c>
      <c r="B515" s="51">
        <f>'ноябрь 2012 ДЭ'!B515</f>
        <v>45.94</v>
      </c>
      <c r="C515" s="51">
        <f>'ноябрь 2012 ДЭ'!C515</f>
        <v>54.9</v>
      </c>
      <c r="D515" s="51">
        <f>'ноябрь 2012 ДЭ'!D515</f>
        <v>110.76</v>
      </c>
      <c r="E515" s="51">
        <f>'ноябрь 2012 ДЭ'!E515</f>
        <v>3.94</v>
      </c>
      <c r="F515" s="51">
        <f>'ноябрь 2012 ДЭ'!F515</f>
        <v>216.89</v>
      </c>
      <c r="G515" s="51">
        <f>'ноябрь 2012 ДЭ'!G515</f>
        <v>0</v>
      </c>
      <c r="H515" s="51">
        <f>'ноябрь 2012 ДЭ'!H515</f>
        <v>0</v>
      </c>
      <c r="I515" s="51">
        <f>'ноябрь 2012 ДЭ'!I515</f>
        <v>0</v>
      </c>
      <c r="J515" s="51">
        <f>'ноябрь 2012 ДЭ'!J515</f>
        <v>8.47</v>
      </c>
      <c r="K515" s="51">
        <f>'ноябрь 2012 ДЭ'!K515</f>
        <v>27.91</v>
      </c>
      <c r="L515" s="51">
        <f>'ноябрь 2012 ДЭ'!L515</f>
        <v>60</v>
      </c>
      <c r="M515" s="51">
        <f>'ноябрь 2012 ДЭ'!M515</f>
        <v>64.1</v>
      </c>
      <c r="N515" s="51">
        <f>'ноябрь 2012 ДЭ'!N515</f>
        <v>63.91</v>
      </c>
      <c r="O515" s="51">
        <f>'ноябрь 2012 ДЭ'!O515</f>
        <v>60.43</v>
      </c>
      <c r="P515" s="51">
        <f>'ноябрь 2012 ДЭ'!P515</f>
        <v>65.33</v>
      </c>
      <c r="Q515" s="51">
        <f>'ноябрь 2012 ДЭ'!Q515</f>
        <v>65.52</v>
      </c>
      <c r="R515" s="51">
        <f>'ноябрь 2012 ДЭ'!R515</f>
        <v>161.4</v>
      </c>
      <c r="S515" s="51">
        <f>'ноябрь 2012 ДЭ'!S515</f>
        <v>39.57</v>
      </c>
      <c r="T515" s="51">
        <f>'ноябрь 2012 ДЭ'!T515</f>
        <v>46.29</v>
      </c>
      <c r="U515" s="51">
        <f>'ноябрь 2012 ДЭ'!U515</f>
        <v>86.99</v>
      </c>
      <c r="V515" s="51">
        <f>'ноябрь 2012 ДЭ'!V515</f>
        <v>105.59</v>
      </c>
      <c r="W515" s="51">
        <f>'ноябрь 2012 ДЭ'!W515</f>
        <v>269.94</v>
      </c>
      <c r="X515" s="51">
        <f>'ноябрь 2012 ДЭ'!X515</f>
        <v>273.49</v>
      </c>
      <c r="Y515" s="51">
        <f>'ноябрь 2012 ДЭ'!Y515</f>
        <v>354.63</v>
      </c>
    </row>
    <row r="516" spans="1:25" ht="15.75">
      <c r="A516" s="9">
        <f>'ноябрь 2012 ДЭ'!A516</f>
        <v>41221</v>
      </c>
      <c r="B516" s="51">
        <f>'ноябрь 2012 ДЭ'!B516</f>
        <v>29.01</v>
      </c>
      <c r="C516" s="51">
        <f>'ноябрь 2012 ДЭ'!C516</f>
        <v>25.61</v>
      </c>
      <c r="D516" s="51">
        <f>'ноябрь 2012 ДЭ'!D516</f>
        <v>0.1</v>
      </c>
      <c r="E516" s="51">
        <f>'ноябрь 2012 ДЭ'!E516</f>
        <v>0</v>
      </c>
      <c r="F516" s="51">
        <f>'ноябрь 2012 ДЭ'!F516</f>
        <v>0</v>
      </c>
      <c r="G516" s="51">
        <f>'ноябрь 2012 ДЭ'!G516</f>
        <v>0</v>
      </c>
      <c r="H516" s="51">
        <f>'ноябрь 2012 ДЭ'!H516</f>
        <v>0</v>
      </c>
      <c r="I516" s="51">
        <f>'ноябрь 2012 ДЭ'!I516</f>
        <v>0</v>
      </c>
      <c r="J516" s="51">
        <f>'ноябрь 2012 ДЭ'!J516</f>
        <v>0</v>
      </c>
      <c r="K516" s="51">
        <f>'ноябрь 2012 ДЭ'!K516</f>
        <v>1.54</v>
      </c>
      <c r="L516" s="51">
        <f>'ноябрь 2012 ДЭ'!L516</f>
        <v>6.41</v>
      </c>
      <c r="M516" s="51">
        <f>'ноябрь 2012 ДЭ'!M516</f>
        <v>18.59</v>
      </c>
      <c r="N516" s="51">
        <f>'ноябрь 2012 ДЭ'!N516</f>
        <v>13.83</v>
      </c>
      <c r="O516" s="51">
        <f>'ноябрь 2012 ДЭ'!O516</f>
        <v>13.43</v>
      </c>
      <c r="P516" s="51">
        <f>'ноябрь 2012 ДЭ'!P516</f>
        <v>4.23</v>
      </c>
      <c r="Q516" s="51">
        <f>'ноябрь 2012 ДЭ'!Q516</f>
        <v>3.73</v>
      </c>
      <c r="R516" s="51">
        <f>'ноябрь 2012 ДЭ'!R516</f>
        <v>8.82</v>
      </c>
      <c r="S516" s="51">
        <f>'ноябрь 2012 ДЭ'!S516</f>
        <v>0</v>
      </c>
      <c r="T516" s="51">
        <f>'ноябрь 2012 ДЭ'!T516</f>
        <v>0</v>
      </c>
      <c r="U516" s="51">
        <f>'ноябрь 2012 ДЭ'!U516</f>
        <v>28.81</v>
      </c>
      <c r="V516" s="51">
        <f>'ноябрь 2012 ДЭ'!V516</f>
        <v>23.56</v>
      </c>
      <c r="W516" s="51">
        <f>'ноябрь 2012 ДЭ'!W516</f>
        <v>40.35</v>
      </c>
      <c r="X516" s="51">
        <f>'ноябрь 2012 ДЭ'!X516</f>
        <v>88.19</v>
      </c>
      <c r="Y516" s="51">
        <f>'ноябрь 2012 ДЭ'!Y516</f>
        <v>133.94</v>
      </c>
    </row>
    <row r="517" spans="1:25" ht="15.75">
      <c r="A517" s="9">
        <f>'ноябрь 2012 ДЭ'!A517</f>
        <v>41222</v>
      </c>
      <c r="B517" s="51">
        <f>'ноябрь 2012 ДЭ'!B517</f>
        <v>122.47</v>
      </c>
      <c r="C517" s="51">
        <f>'ноябрь 2012 ДЭ'!C517</f>
        <v>44.09</v>
      </c>
      <c r="D517" s="51">
        <f>'ноябрь 2012 ДЭ'!D517</f>
        <v>315.1</v>
      </c>
      <c r="E517" s="51">
        <f>'ноябрь 2012 ДЭ'!E517</f>
        <v>0</v>
      </c>
      <c r="F517" s="51">
        <f>'ноябрь 2012 ДЭ'!F517</f>
        <v>0</v>
      </c>
      <c r="G517" s="51">
        <f>'ноябрь 2012 ДЭ'!G517</f>
        <v>0</v>
      </c>
      <c r="H517" s="51">
        <f>'ноябрь 2012 ДЭ'!H517</f>
        <v>0</v>
      </c>
      <c r="I517" s="51">
        <f>'ноябрь 2012 ДЭ'!I517</f>
        <v>0</v>
      </c>
      <c r="J517" s="51">
        <f>'ноябрь 2012 ДЭ'!J517</f>
        <v>0</v>
      </c>
      <c r="K517" s="51">
        <f>'ноябрь 2012 ДЭ'!K517</f>
        <v>0</v>
      </c>
      <c r="L517" s="51">
        <f>'ноябрь 2012 ДЭ'!L517</f>
        <v>0</v>
      </c>
      <c r="M517" s="51">
        <f>'ноябрь 2012 ДЭ'!M517</f>
        <v>0</v>
      </c>
      <c r="N517" s="51">
        <f>'ноябрь 2012 ДЭ'!N517</f>
        <v>6.01</v>
      </c>
      <c r="O517" s="51">
        <f>'ноябрь 2012 ДЭ'!O517</f>
        <v>23.22</v>
      </c>
      <c r="P517" s="51">
        <f>'ноябрь 2012 ДЭ'!P517</f>
        <v>52.25</v>
      </c>
      <c r="Q517" s="51">
        <f>'ноябрь 2012 ДЭ'!Q517</f>
        <v>59.36</v>
      </c>
      <c r="R517" s="51">
        <f>'ноябрь 2012 ДЭ'!R517</f>
        <v>65.09</v>
      </c>
      <c r="S517" s="51">
        <f>'ноябрь 2012 ДЭ'!S517</f>
        <v>41.02</v>
      </c>
      <c r="T517" s="51">
        <f>'ноябрь 2012 ДЭ'!T517</f>
        <v>48.76</v>
      </c>
      <c r="U517" s="51">
        <f>'ноябрь 2012 ДЭ'!U517</f>
        <v>108.68</v>
      </c>
      <c r="V517" s="51">
        <f>'ноябрь 2012 ДЭ'!V517</f>
        <v>76.78</v>
      </c>
      <c r="W517" s="51">
        <f>'ноябрь 2012 ДЭ'!W517</f>
        <v>63.18</v>
      </c>
      <c r="X517" s="51">
        <f>'ноябрь 2012 ДЭ'!X517</f>
        <v>99.76</v>
      </c>
      <c r="Y517" s="51">
        <f>'ноябрь 2012 ДЭ'!Y517</f>
        <v>163.77</v>
      </c>
    </row>
    <row r="518" spans="1:25" ht="15.75">
      <c r="A518" s="9">
        <f>'ноябрь 2012 ДЭ'!A518</f>
        <v>41223</v>
      </c>
      <c r="B518" s="51">
        <f>'ноябрь 2012 ДЭ'!B518</f>
        <v>72.24</v>
      </c>
      <c r="C518" s="51">
        <f>'ноябрь 2012 ДЭ'!C518</f>
        <v>81.01</v>
      </c>
      <c r="D518" s="51">
        <f>'ноябрь 2012 ДЭ'!D518</f>
        <v>0</v>
      </c>
      <c r="E518" s="51">
        <f>'ноябрь 2012 ДЭ'!E518</f>
        <v>0</v>
      </c>
      <c r="F518" s="51">
        <f>'ноябрь 2012 ДЭ'!F518</f>
        <v>0</v>
      </c>
      <c r="G518" s="51">
        <f>'ноябрь 2012 ДЭ'!G518</f>
        <v>0</v>
      </c>
      <c r="H518" s="51">
        <f>'ноябрь 2012 ДЭ'!H518</f>
        <v>0</v>
      </c>
      <c r="I518" s="51">
        <f>'ноябрь 2012 ДЭ'!I518</f>
        <v>0</v>
      </c>
      <c r="J518" s="51">
        <f>'ноябрь 2012 ДЭ'!J518</f>
        <v>0.02</v>
      </c>
      <c r="K518" s="51">
        <f>'ноябрь 2012 ДЭ'!K518</f>
        <v>26.03</v>
      </c>
      <c r="L518" s="51">
        <f>'ноябрь 2012 ДЭ'!L518</f>
        <v>1.86</v>
      </c>
      <c r="M518" s="51">
        <f>'ноябрь 2012 ДЭ'!M518</f>
        <v>46.21</v>
      </c>
      <c r="N518" s="51">
        <f>'ноябрь 2012 ДЭ'!N518</f>
        <v>14.66</v>
      </c>
      <c r="O518" s="51">
        <f>'ноябрь 2012 ДЭ'!O518</f>
        <v>52.38</v>
      </c>
      <c r="P518" s="51">
        <f>'ноябрь 2012 ДЭ'!P518</f>
        <v>5.01</v>
      </c>
      <c r="Q518" s="51">
        <f>'ноябрь 2012 ДЭ'!Q518</f>
        <v>0.01</v>
      </c>
      <c r="R518" s="51">
        <f>'ноябрь 2012 ДЭ'!R518</f>
        <v>0</v>
      </c>
      <c r="S518" s="51">
        <f>'ноябрь 2012 ДЭ'!S518</f>
        <v>0</v>
      </c>
      <c r="T518" s="51">
        <f>'ноябрь 2012 ДЭ'!T518</f>
        <v>0</v>
      </c>
      <c r="U518" s="51">
        <f>'ноябрь 2012 ДЭ'!U518</f>
        <v>6.69</v>
      </c>
      <c r="V518" s="51">
        <f>'ноябрь 2012 ДЭ'!V518</f>
        <v>9.48</v>
      </c>
      <c r="W518" s="51">
        <f>'ноябрь 2012 ДЭ'!W518</f>
        <v>64.79</v>
      </c>
      <c r="X518" s="51">
        <f>'ноябрь 2012 ДЭ'!X518</f>
        <v>67.59</v>
      </c>
      <c r="Y518" s="51">
        <f>'ноябрь 2012 ДЭ'!Y518</f>
        <v>50.17</v>
      </c>
    </row>
    <row r="519" spans="1:25" ht="15.75">
      <c r="A519" s="9">
        <f>'ноябрь 2012 ДЭ'!A519</f>
        <v>41224</v>
      </c>
      <c r="B519" s="51">
        <f>'ноябрь 2012 ДЭ'!B519</f>
        <v>8.78</v>
      </c>
      <c r="C519" s="51">
        <f>'ноябрь 2012 ДЭ'!C519</f>
        <v>0</v>
      </c>
      <c r="D519" s="51">
        <f>'ноябрь 2012 ДЭ'!D519</f>
        <v>0</v>
      </c>
      <c r="E519" s="51">
        <f>'ноябрь 2012 ДЭ'!E519</f>
        <v>0</v>
      </c>
      <c r="F519" s="51">
        <f>'ноябрь 2012 ДЭ'!F519</f>
        <v>0</v>
      </c>
      <c r="G519" s="51">
        <f>'ноябрь 2012 ДЭ'!G519</f>
        <v>0</v>
      </c>
      <c r="H519" s="51">
        <f>'ноябрь 2012 ДЭ'!H519</f>
        <v>0</v>
      </c>
      <c r="I519" s="51">
        <f>'ноябрь 2012 ДЭ'!I519</f>
        <v>0</v>
      </c>
      <c r="J519" s="51">
        <f>'ноябрь 2012 ДЭ'!J519</f>
        <v>0</v>
      </c>
      <c r="K519" s="51">
        <f>'ноябрь 2012 ДЭ'!K519</f>
        <v>0</v>
      </c>
      <c r="L519" s="51">
        <f>'ноябрь 2012 ДЭ'!L519</f>
        <v>8.08</v>
      </c>
      <c r="M519" s="51">
        <f>'ноябрь 2012 ДЭ'!M519</f>
        <v>42.93</v>
      </c>
      <c r="N519" s="51">
        <f>'ноябрь 2012 ДЭ'!N519</f>
        <v>85.76</v>
      </c>
      <c r="O519" s="51">
        <f>'ноябрь 2012 ДЭ'!O519</f>
        <v>87.26</v>
      </c>
      <c r="P519" s="51">
        <f>'ноябрь 2012 ДЭ'!P519</f>
        <v>73.03</v>
      </c>
      <c r="Q519" s="51">
        <f>'ноябрь 2012 ДЭ'!Q519</f>
        <v>7.02</v>
      </c>
      <c r="R519" s="51">
        <f>'ноябрь 2012 ДЭ'!R519</f>
        <v>0</v>
      </c>
      <c r="S519" s="51">
        <f>'ноябрь 2012 ДЭ'!S519</f>
        <v>0</v>
      </c>
      <c r="T519" s="51">
        <f>'ноябрь 2012 ДЭ'!T519</f>
        <v>0</v>
      </c>
      <c r="U519" s="51">
        <f>'ноябрь 2012 ДЭ'!U519</f>
        <v>0</v>
      </c>
      <c r="V519" s="51">
        <f>'ноябрь 2012 ДЭ'!V519</f>
        <v>0</v>
      </c>
      <c r="W519" s="51">
        <f>'ноябрь 2012 ДЭ'!W519</f>
        <v>0</v>
      </c>
      <c r="X519" s="51">
        <f>'ноябрь 2012 ДЭ'!X519</f>
        <v>1.26</v>
      </c>
      <c r="Y519" s="51">
        <f>'ноябрь 2012 ДЭ'!Y519</f>
        <v>1.87</v>
      </c>
    </row>
    <row r="520" spans="1:25" ht="15.75">
      <c r="A520" s="9">
        <f>'ноябрь 2012 ДЭ'!A520</f>
        <v>41225</v>
      </c>
      <c r="B520" s="51">
        <f>'ноябрь 2012 ДЭ'!B520</f>
        <v>46.73</v>
      </c>
      <c r="C520" s="51">
        <f>'ноябрь 2012 ДЭ'!C520</f>
        <v>0.03</v>
      </c>
      <c r="D520" s="51">
        <f>'ноябрь 2012 ДЭ'!D520</f>
        <v>0</v>
      </c>
      <c r="E520" s="51">
        <f>'ноябрь 2012 ДЭ'!E520</f>
        <v>0</v>
      </c>
      <c r="F520" s="51">
        <f>'ноябрь 2012 ДЭ'!F520</f>
        <v>413.96</v>
      </c>
      <c r="G520" s="51">
        <f>'ноябрь 2012 ДЭ'!G520</f>
        <v>0</v>
      </c>
      <c r="H520" s="51">
        <f>'ноябрь 2012 ДЭ'!H520</f>
        <v>0</v>
      </c>
      <c r="I520" s="51">
        <f>'ноябрь 2012 ДЭ'!I520</f>
        <v>0</v>
      </c>
      <c r="J520" s="51">
        <f>'ноябрь 2012 ДЭ'!J520</f>
        <v>0</v>
      </c>
      <c r="K520" s="51">
        <f>'ноябрь 2012 ДЭ'!K520</f>
        <v>0</v>
      </c>
      <c r="L520" s="51">
        <f>'ноябрь 2012 ДЭ'!L520</f>
        <v>12.25</v>
      </c>
      <c r="M520" s="51">
        <f>'ноябрь 2012 ДЭ'!M520</f>
        <v>11.65</v>
      </c>
      <c r="N520" s="51">
        <f>'ноябрь 2012 ДЭ'!N520</f>
        <v>0</v>
      </c>
      <c r="O520" s="51">
        <f>'ноябрь 2012 ДЭ'!O520</f>
        <v>0</v>
      </c>
      <c r="P520" s="51">
        <f>'ноябрь 2012 ДЭ'!P520</f>
        <v>3.56</v>
      </c>
      <c r="Q520" s="51">
        <f>'ноябрь 2012 ДЭ'!Q520</f>
        <v>4.77</v>
      </c>
      <c r="R520" s="51">
        <f>'ноябрь 2012 ДЭ'!R520</f>
        <v>0.07</v>
      </c>
      <c r="S520" s="51">
        <f>'ноябрь 2012 ДЭ'!S520</f>
        <v>0</v>
      </c>
      <c r="T520" s="51">
        <f>'ноябрь 2012 ДЭ'!T520</f>
        <v>0</v>
      </c>
      <c r="U520" s="51">
        <f>'ноябрь 2012 ДЭ'!U520</f>
        <v>26.45</v>
      </c>
      <c r="V520" s="51">
        <f>'ноябрь 2012 ДЭ'!V520</f>
        <v>9.84</v>
      </c>
      <c r="W520" s="51">
        <f>'ноябрь 2012 ДЭ'!W520</f>
        <v>26.37</v>
      </c>
      <c r="X520" s="51">
        <f>'ноябрь 2012 ДЭ'!X520</f>
        <v>103.79</v>
      </c>
      <c r="Y520" s="51">
        <f>'ноябрь 2012 ДЭ'!Y520</f>
        <v>104.39</v>
      </c>
    </row>
    <row r="521" spans="1:25" ht="15.75">
      <c r="A521" s="9">
        <f>'ноябрь 2012 ДЭ'!A521</f>
        <v>41226</v>
      </c>
      <c r="B521" s="51">
        <f>'ноябрь 2012 ДЭ'!B521</f>
        <v>111.77</v>
      </c>
      <c r="C521" s="51">
        <f>'ноябрь 2012 ДЭ'!C521</f>
        <v>39.73</v>
      </c>
      <c r="D521" s="51">
        <f>'ноябрь 2012 ДЭ'!D521</f>
        <v>159.87</v>
      </c>
      <c r="E521" s="51">
        <f>'ноябрь 2012 ДЭ'!E521</f>
        <v>0</v>
      </c>
      <c r="F521" s="51">
        <f>'ноябрь 2012 ДЭ'!F521</f>
        <v>0</v>
      </c>
      <c r="G521" s="51">
        <f>'ноябрь 2012 ДЭ'!G521</f>
        <v>0</v>
      </c>
      <c r="H521" s="51">
        <f>'ноябрь 2012 ДЭ'!H521</f>
        <v>0</v>
      </c>
      <c r="I521" s="51">
        <f>'ноябрь 2012 ДЭ'!I521</f>
        <v>0</v>
      </c>
      <c r="J521" s="51">
        <f>'ноябрь 2012 ДЭ'!J521</f>
        <v>11.03</v>
      </c>
      <c r="K521" s="51">
        <f>'ноябрь 2012 ДЭ'!K521</f>
        <v>51.67</v>
      </c>
      <c r="L521" s="51">
        <f>'ноябрь 2012 ДЭ'!L521</f>
        <v>75.64</v>
      </c>
      <c r="M521" s="51">
        <f>'ноябрь 2012 ДЭ'!M521</f>
        <v>105.19</v>
      </c>
      <c r="N521" s="51">
        <f>'ноябрь 2012 ДЭ'!N521</f>
        <v>28.92</v>
      </c>
      <c r="O521" s="51">
        <f>'ноябрь 2012 ДЭ'!O521</f>
        <v>39.66</v>
      </c>
      <c r="P521" s="51">
        <f>'ноябрь 2012 ДЭ'!P521</f>
        <v>63.65</v>
      </c>
      <c r="Q521" s="51">
        <f>'ноябрь 2012 ДЭ'!Q521</f>
        <v>43.12</v>
      </c>
      <c r="R521" s="51">
        <f>'ноябрь 2012 ДЭ'!R521</f>
        <v>50.88</v>
      </c>
      <c r="S521" s="51">
        <f>'ноябрь 2012 ДЭ'!S521</f>
        <v>36.84</v>
      </c>
      <c r="T521" s="51">
        <f>'ноябрь 2012 ДЭ'!T521</f>
        <v>11.77</v>
      </c>
      <c r="U521" s="51">
        <f>'ноябрь 2012 ДЭ'!U521</f>
        <v>77.53</v>
      </c>
      <c r="V521" s="51">
        <f>'ноябрь 2012 ДЭ'!V521</f>
        <v>126.93</v>
      </c>
      <c r="W521" s="51">
        <f>'ноябрь 2012 ДЭ'!W521</f>
        <v>129.17</v>
      </c>
      <c r="X521" s="51">
        <f>'ноябрь 2012 ДЭ'!X521</f>
        <v>102.71</v>
      </c>
      <c r="Y521" s="51">
        <f>'ноябрь 2012 ДЭ'!Y521</f>
        <v>196.17</v>
      </c>
    </row>
    <row r="522" spans="1:25" ht="15.75">
      <c r="A522" s="9">
        <f>'ноябрь 2012 ДЭ'!A522</f>
        <v>41227</v>
      </c>
      <c r="B522" s="51">
        <f>'ноябрь 2012 ДЭ'!B522</f>
        <v>263.68</v>
      </c>
      <c r="C522" s="51">
        <f>'ноябрь 2012 ДЭ'!C522</f>
        <v>50.46</v>
      </c>
      <c r="D522" s="51">
        <f>'ноябрь 2012 ДЭ'!D522</f>
        <v>0</v>
      </c>
      <c r="E522" s="51">
        <f>'ноябрь 2012 ДЭ'!E522</f>
        <v>0</v>
      </c>
      <c r="F522" s="51">
        <f>'ноябрь 2012 ДЭ'!F522</f>
        <v>0.67</v>
      </c>
      <c r="G522" s="51">
        <f>'ноябрь 2012 ДЭ'!G522</f>
        <v>0</v>
      </c>
      <c r="H522" s="51">
        <f>'ноябрь 2012 ДЭ'!H522</f>
        <v>0</v>
      </c>
      <c r="I522" s="51">
        <f>'ноябрь 2012 ДЭ'!I522</f>
        <v>0</v>
      </c>
      <c r="J522" s="51">
        <f>'ноябрь 2012 ДЭ'!J522</f>
        <v>0</v>
      </c>
      <c r="K522" s="51">
        <f>'ноябрь 2012 ДЭ'!K522</f>
        <v>24.86</v>
      </c>
      <c r="L522" s="51">
        <f>'ноябрь 2012 ДЭ'!L522</f>
        <v>59.32</v>
      </c>
      <c r="M522" s="51">
        <f>'ноябрь 2012 ДЭ'!M522</f>
        <v>54.98</v>
      </c>
      <c r="N522" s="51">
        <f>'ноябрь 2012 ДЭ'!N522</f>
        <v>129.6</v>
      </c>
      <c r="O522" s="51">
        <f>'ноябрь 2012 ДЭ'!O522</f>
        <v>106.34</v>
      </c>
      <c r="P522" s="51">
        <f>'ноябрь 2012 ДЭ'!P522</f>
        <v>165.99</v>
      </c>
      <c r="Q522" s="51">
        <f>'ноябрь 2012 ДЭ'!Q522</f>
        <v>151.86</v>
      </c>
      <c r="R522" s="51">
        <f>'ноябрь 2012 ДЭ'!R522</f>
        <v>78.57</v>
      </c>
      <c r="S522" s="51">
        <f>'ноябрь 2012 ДЭ'!S522</f>
        <v>0</v>
      </c>
      <c r="T522" s="51">
        <f>'ноябрь 2012 ДЭ'!T522</f>
        <v>0.28</v>
      </c>
      <c r="U522" s="51">
        <f>'ноябрь 2012 ДЭ'!U522</f>
        <v>113.39</v>
      </c>
      <c r="V522" s="51">
        <f>'ноябрь 2012 ДЭ'!V522</f>
        <v>116.34</v>
      </c>
      <c r="W522" s="51">
        <f>'ноябрь 2012 ДЭ'!W522</f>
        <v>91.49</v>
      </c>
      <c r="X522" s="51">
        <f>'ноябрь 2012 ДЭ'!X522</f>
        <v>77.38</v>
      </c>
      <c r="Y522" s="51">
        <f>'ноябрь 2012 ДЭ'!Y522</f>
        <v>75.09</v>
      </c>
    </row>
    <row r="523" spans="1:25" ht="15.75">
      <c r="A523" s="9">
        <f>'ноябрь 2012 ДЭ'!A523</f>
        <v>41228</v>
      </c>
      <c r="B523" s="51">
        <f>'ноябрь 2012 ДЭ'!B523</f>
        <v>0</v>
      </c>
      <c r="C523" s="51">
        <f>'ноябрь 2012 ДЭ'!C523</f>
        <v>0</v>
      </c>
      <c r="D523" s="51">
        <f>'ноябрь 2012 ДЭ'!D523</f>
        <v>0</v>
      </c>
      <c r="E523" s="51">
        <f>'ноябрь 2012 ДЭ'!E523</f>
        <v>0</v>
      </c>
      <c r="F523" s="51">
        <f>'ноябрь 2012 ДЭ'!F523</f>
        <v>0</v>
      </c>
      <c r="G523" s="51">
        <f>'ноябрь 2012 ДЭ'!G523</f>
        <v>0</v>
      </c>
      <c r="H523" s="51">
        <f>'ноябрь 2012 ДЭ'!H523</f>
        <v>0</v>
      </c>
      <c r="I523" s="51">
        <f>'ноябрь 2012 ДЭ'!I523</f>
        <v>0</v>
      </c>
      <c r="J523" s="51">
        <f>'ноябрь 2012 ДЭ'!J523</f>
        <v>0</v>
      </c>
      <c r="K523" s="51">
        <f>'ноябрь 2012 ДЭ'!K523</f>
        <v>81.37</v>
      </c>
      <c r="L523" s="51">
        <f>'ноябрь 2012 ДЭ'!L523</f>
        <v>149.48</v>
      </c>
      <c r="M523" s="51">
        <f>'ноябрь 2012 ДЭ'!M523</f>
        <v>66.71</v>
      </c>
      <c r="N523" s="51">
        <f>'ноябрь 2012 ДЭ'!N523</f>
        <v>39.56</v>
      </c>
      <c r="O523" s="51">
        <f>'ноябрь 2012 ДЭ'!O523</f>
        <v>97.18</v>
      </c>
      <c r="P523" s="51">
        <f>'ноябрь 2012 ДЭ'!P523</f>
        <v>142.82</v>
      </c>
      <c r="Q523" s="51">
        <f>'ноябрь 2012 ДЭ'!Q523</f>
        <v>104.1</v>
      </c>
      <c r="R523" s="51">
        <f>'ноябрь 2012 ДЭ'!R523</f>
        <v>64.45</v>
      </c>
      <c r="S523" s="51">
        <f>'ноябрь 2012 ДЭ'!S523</f>
        <v>0.03</v>
      </c>
      <c r="T523" s="51">
        <f>'ноябрь 2012 ДЭ'!T523</f>
        <v>106.96</v>
      </c>
      <c r="U523" s="51">
        <f>'ноябрь 2012 ДЭ'!U523</f>
        <v>158</v>
      </c>
      <c r="V523" s="51">
        <f>'ноябрь 2012 ДЭ'!V523</f>
        <v>94.4</v>
      </c>
      <c r="W523" s="51">
        <f>'ноябрь 2012 ДЭ'!W523</f>
        <v>53.09</v>
      </c>
      <c r="X523" s="51">
        <f>'ноябрь 2012 ДЭ'!X523</f>
        <v>113.22</v>
      </c>
      <c r="Y523" s="51">
        <f>'ноябрь 2012 ДЭ'!Y523</f>
        <v>123.48</v>
      </c>
    </row>
    <row r="524" spans="1:25" ht="15.75">
      <c r="A524" s="9">
        <f>'ноябрь 2012 ДЭ'!A524</f>
        <v>41229</v>
      </c>
      <c r="B524" s="51">
        <f>'ноябрь 2012 ДЭ'!B524</f>
        <v>42.96</v>
      </c>
      <c r="C524" s="51">
        <f>'ноябрь 2012 ДЭ'!C524</f>
        <v>0.6</v>
      </c>
      <c r="D524" s="51">
        <f>'ноябрь 2012 ДЭ'!D524</f>
        <v>19.27</v>
      </c>
      <c r="E524" s="51">
        <f>'ноябрь 2012 ДЭ'!E524</f>
        <v>0.74</v>
      </c>
      <c r="F524" s="51">
        <f>'ноябрь 2012 ДЭ'!F524</f>
        <v>0</v>
      </c>
      <c r="G524" s="51">
        <f>'ноябрь 2012 ДЭ'!G524</f>
        <v>0</v>
      </c>
      <c r="H524" s="51">
        <f>'ноябрь 2012 ДЭ'!H524</f>
        <v>0</v>
      </c>
      <c r="I524" s="51">
        <f>'ноябрь 2012 ДЭ'!I524</f>
        <v>0</v>
      </c>
      <c r="J524" s="51">
        <f>'ноябрь 2012 ДЭ'!J524</f>
        <v>0</v>
      </c>
      <c r="K524" s="51">
        <f>'ноябрь 2012 ДЭ'!K524</f>
        <v>0</v>
      </c>
      <c r="L524" s="51">
        <f>'ноябрь 2012 ДЭ'!L524</f>
        <v>27.07</v>
      </c>
      <c r="M524" s="51">
        <f>'ноябрь 2012 ДЭ'!M524</f>
        <v>51.58</v>
      </c>
      <c r="N524" s="51">
        <f>'ноябрь 2012 ДЭ'!N524</f>
        <v>17.37</v>
      </c>
      <c r="O524" s="51">
        <f>'ноябрь 2012 ДЭ'!O524</f>
        <v>41.28</v>
      </c>
      <c r="P524" s="51">
        <f>'ноябрь 2012 ДЭ'!P524</f>
        <v>91.16</v>
      </c>
      <c r="Q524" s="51">
        <f>'ноябрь 2012 ДЭ'!Q524</f>
        <v>36.62</v>
      </c>
      <c r="R524" s="51">
        <f>'ноябрь 2012 ДЭ'!R524</f>
        <v>30.78</v>
      </c>
      <c r="S524" s="51">
        <f>'ноябрь 2012 ДЭ'!S524</f>
        <v>0</v>
      </c>
      <c r="T524" s="51">
        <f>'ноябрь 2012 ДЭ'!T524</f>
        <v>12.39</v>
      </c>
      <c r="U524" s="51">
        <f>'ноябрь 2012 ДЭ'!U524</f>
        <v>90.69</v>
      </c>
      <c r="V524" s="51">
        <f>'ноябрь 2012 ДЭ'!V524</f>
        <v>43.11</v>
      </c>
      <c r="W524" s="51">
        <f>'ноябрь 2012 ДЭ'!W524</f>
        <v>100.18</v>
      </c>
      <c r="X524" s="51">
        <f>'ноябрь 2012 ДЭ'!X524</f>
        <v>24.16</v>
      </c>
      <c r="Y524" s="51">
        <f>'ноябрь 2012 ДЭ'!Y524</f>
        <v>9.27</v>
      </c>
    </row>
    <row r="525" spans="1:25" ht="15.75">
      <c r="A525" s="9">
        <f>'ноябрь 2012 ДЭ'!A525</f>
        <v>41230</v>
      </c>
      <c r="B525" s="51">
        <f>'ноябрь 2012 ДЭ'!B525</f>
        <v>34.69</v>
      </c>
      <c r="C525" s="51">
        <f>'ноябрь 2012 ДЭ'!C525</f>
        <v>58.82</v>
      </c>
      <c r="D525" s="51">
        <f>'ноябрь 2012 ДЭ'!D525</f>
        <v>65.73</v>
      </c>
      <c r="E525" s="51">
        <f>'ноябрь 2012 ДЭ'!E525</f>
        <v>41.09</v>
      </c>
      <c r="F525" s="51">
        <f>'ноябрь 2012 ДЭ'!F525</f>
        <v>0</v>
      </c>
      <c r="G525" s="51">
        <f>'ноябрь 2012 ДЭ'!G525</f>
        <v>0</v>
      </c>
      <c r="H525" s="51">
        <f>'ноябрь 2012 ДЭ'!H525</f>
        <v>0</v>
      </c>
      <c r="I525" s="51">
        <f>'ноябрь 2012 ДЭ'!I525</f>
        <v>0</v>
      </c>
      <c r="J525" s="51">
        <f>'ноябрь 2012 ДЭ'!J525</f>
        <v>0</v>
      </c>
      <c r="K525" s="51">
        <f>'ноябрь 2012 ДЭ'!K525</f>
        <v>0</v>
      </c>
      <c r="L525" s="51">
        <f>'ноябрь 2012 ДЭ'!L525</f>
        <v>26.53</v>
      </c>
      <c r="M525" s="51">
        <f>'ноябрь 2012 ДЭ'!M525</f>
        <v>28.36</v>
      </c>
      <c r="N525" s="51">
        <f>'ноябрь 2012 ДЭ'!N525</f>
        <v>161.7</v>
      </c>
      <c r="O525" s="51">
        <f>'ноябрь 2012 ДЭ'!O525</f>
        <v>156.77</v>
      </c>
      <c r="P525" s="51">
        <f>'ноябрь 2012 ДЭ'!P525</f>
        <v>152.27</v>
      </c>
      <c r="Q525" s="51">
        <f>'ноябрь 2012 ДЭ'!Q525</f>
        <v>67.04</v>
      </c>
      <c r="R525" s="51">
        <f>'ноябрь 2012 ДЭ'!R525</f>
        <v>11.74</v>
      </c>
      <c r="S525" s="51">
        <f>'ноябрь 2012 ДЭ'!S525</f>
        <v>0</v>
      </c>
      <c r="T525" s="51">
        <f>'ноябрь 2012 ДЭ'!T525</f>
        <v>0</v>
      </c>
      <c r="U525" s="51">
        <f>'ноябрь 2012 ДЭ'!U525</f>
        <v>38.72</v>
      </c>
      <c r="V525" s="51">
        <f>'ноябрь 2012 ДЭ'!V525</f>
        <v>18.86</v>
      </c>
      <c r="W525" s="51">
        <f>'ноябрь 2012 ДЭ'!W525</f>
        <v>60.67</v>
      </c>
      <c r="X525" s="51">
        <f>'ноябрь 2012 ДЭ'!X525</f>
        <v>85.17</v>
      </c>
      <c r="Y525" s="51">
        <f>'ноябрь 2012 ДЭ'!Y525</f>
        <v>5.41</v>
      </c>
    </row>
    <row r="526" spans="1:25" ht="15.75">
      <c r="A526" s="9">
        <f>'ноябрь 2012 ДЭ'!A526</f>
        <v>41231</v>
      </c>
      <c r="B526" s="51">
        <f>'ноябрь 2012 ДЭ'!B526</f>
        <v>68.23</v>
      </c>
      <c r="C526" s="51">
        <f>'ноябрь 2012 ДЭ'!C526</f>
        <v>91.75</v>
      </c>
      <c r="D526" s="51">
        <f>'ноябрь 2012 ДЭ'!D526</f>
        <v>644.65</v>
      </c>
      <c r="E526" s="51">
        <f>'ноябрь 2012 ДЭ'!E526</f>
        <v>631.26</v>
      </c>
      <c r="F526" s="51">
        <f>'ноябрь 2012 ДЭ'!F526</f>
        <v>81.86</v>
      </c>
      <c r="G526" s="51">
        <f>'ноябрь 2012 ДЭ'!G526</f>
        <v>6.99</v>
      </c>
      <c r="H526" s="51">
        <f>'ноябрь 2012 ДЭ'!H526</f>
        <v>12.67</v>
      </c>
      <c r="I526" s="51">
        <f>'ноябрь 2012 ДЭ'!I526</f>
        <v>0</v>
      </c>
      <c r="J526" s="51">
        <f>'ноябрь 2012 ДЭ'!J526</f>
        <v>0</v>
      </c>
      <c r="K526" s="51">
        <f>'ноябрь 2012 ДЭ'!K526</f>
        <v>7.48</v>
      </c>
      <c r="L526" s="51">
        <f>'ноябрь 2012 ДЭ'!L526</f>
        <v>35.06</v>
      </c>
      <c r="M526" s="51">
        <f>'ноябрь 2012 ДЭ'!M526</f>
        <v>46.64</v>
      </c>
      <c r="N526" s="51">
        <f>'ноябрь 2012 ДЭ'!N526</f>
        <v>64.66</v>
      </c>
      <c r="O526" s="51">
        <f>'ноябрь 2012 ДЭ'!O526</f>
        <v>66.96</v>
      </c>
      <c r="P526" s="51">
        <f>'ноябрь 2012 ДЭ'!P526</f>
        <v>41.08</v>
      </c>
      <c r="Q526" s="51">
        <f>'ноябрь 2012 ДЭ'!Q526</f>
        <v>20.7</v>
      </c>
      <c r="R526" s="51">
        <f>'ноябрь 2012 ДЭ'!R526</f>
        <v>14.39</v>
      </c>
      <c r="S526" s="51">
        <f>'ноябрь 2012 ДЭ'!S526</f>
        <v>0</v>
      </c>
      <c r="T526" s="51">
        <f>'ноябрь 2012 ДЭ'!T526</f>
        <v>15.37</v>
      </c>
      <c r="U526" s="51">
        <f>'ноябрь 2012 ДЭ'!U526</f>
        <v>44.26</v>
      </c>
      <c r="V526" s="51">
        <f>'ноябрь 2012 ДЭ'!V526</f>
        <v>203.95</v>
      </c>
      <c r="W526" s="51">
        <f>'ноябрь 2012 ДЭ'!W526</f>
        <v>148.9</v>
      </c>
      <c r="X526" s="51">
        <f>'ноябрь 2012 ДЭ'!X526</f>
        <v>101.57</v>
      </c>
      <c r="Y526" s="51">
        <f>'ноябрь 2012 ДЭ'!Y526</f>
        <v>78.07</v>
      </c>
    </row>
    <row r="527" spans="1:25" ht="15.75">
      <c r="A527" s="9">
        <f>'ноябрь 2012 ДЭ'!A527</f>
        <v>41232</v>
      </c>
      <c r="B527" s="51">
        <f>'ноябрь 2012 ДЭ'!B527</f>
        <v>28.63</v>
      </c>
      <c r="C527" s="51">
        <f>'ноябрь 2012 ДЭ'!C527</f>
        <v>92.97</v>
      </c>
      <c r="D527" s="51">
        <f>'ноябрь 2012 ДЭ'!D527</f>
        <v>48.38</v>
      </c>
      <c r="E527" s="51">
        <f>'ноябрь 2012 ДЭ'!E527</f>
        <v>13.68</v>
      </c>
      <c r="F527" s="51">
        <f>'ноябрь 2012 ДЭ'!F527</f>
        <v>0</v>
      </c>
      <c r="G527" s="51">
        <f>'ноябрь 2012 ДЭ'!G527</f>
        <v>0</v>
      </c>
      <c r="H527" s="51">
        <f>'ноябрь 2012 ДЭ'!H527</f>
        <v>0</v>
      </c>
      <c r="I527" s="51">
        <f>'ноябрь 2012 ДЭ'!I527</f>
        <v>0</v>
      </c>
      <c r="J527" s="51">
        <f>'ноябрь 2012 ДЭ'!J527</f>
        <v>0</v>
      </c>
      <c r="K527" s="51">
        <f>'ноябрь 2012 ДЭ'!K527</f>
        <v>0</v>
      </c>
      <c r="L527" s="51">
        <f>'ноябрь 2012 ДЭ'!L527</f>
        <v>73.95</v>
      </c>
      <c r="M527" s="51">
        <f>'ноябрь 2012 ДЭ'!M527</f>
        <v>72.71</v>
      </c>
      <c r="N527" s="51">
        <f>'ноябрь 2012 ДЭ'!N527</f>
        <v>16.26</v>
      </c>
      <c r="O527" s="51">
        <f>'ноябрь 2012 ДЭ'!O527</f>
        <v>25.03</v>
      </c>
      <c r="P527" s="51">
        <f>'ноябрь 2012 ДЭ'!P527</f>
        <v>18.73</v>
      </c>
      <c r="Q527" s="51">
        <f>'ноябрь 2012 ДЭ'!Q527</f>
        <v>25.94</v>
      </c>
      <c r="R527" s="51">
        <f>'ноябрь 2012 ДЭ'!R527</f>
        <v>0</v>
      </c>
      <c r="S527" s="51">
        <f>'ноябрь 2012 ДЭ'!S527</f>
        <v>0</v>
      </c>
      <c r="T527" s="51">
        <f>'ноябрь 2012 ДЭ'!T527</f>
        <v>0</v>
      </c>
      <c r="U527" s="51">
        <f>'ноябрь 2012 ДЭ'!U527</f>
        <v>21.91</v>
      </c>
      <c r="V527" s="51">
        <f>'ноябрь 2012 ДЭ'!V527</f>
        <v>2.87</v>
      </c>
      <c r="W527" s="51">
        <f>'ноябрь 2012 ДЭ'!W527</f>
        <v>96.03</v>
      </c>
      <c r="X527" s="51">
        <f>'ноябрь 2012 ДЭ'!X527</f>
        <v>32.71</v>
      </c>
      <c r="Y527" s="51">
        <f>'ноябрь 2012 ДЭ'!Y527</f>
        <v>0</v>
      </c>
    </row>
    <row r="528" spans="1:25" ht="15.75">
      <c r="A528" s="9">
        <f>'ноябрь 2012 ДЭ'!A528</f>
        <v>41233</v>
      </c>
      <c r="B528" s="51">
        <f>'ноябрь 2012 ДЭ'!B528</f>
        <v>57.07</v>
      </c>
      <c r="C528" s="51">
        <f>'ноябрь 2012 ДЭ'!C528</f>
        <v>57.06</v>
      </c>
      <c r="D528" s="51">
        <f>'ноябрь 2012 ДЭ'!D528</f>
        <v>43.36</v>
      </c>
      <c r="E528" s="51">
        <f>'ноябрь 2012 ДЭ'!E528</f>
        <v>41.53</v>
      </c>
      <c r="F528" s="51">
        <f>'ноябрь 2012 ДЭ'!F528</f>
        <v>29.38</v>
      </c>
      <c r="G528" s="51">
        <f>'ноябрь 2012 ДЭ'!G528</f>
        <v>0</v>
      </c>
      <c r="H528" s="51">
        <f>'ноябрь 2012 ДЭ'!H528</f>
        <v>0</v>
      </c>
      <c r="I528" s="51">
        <f>'ноябрь 2012 ДЭ'!I528</f>
        <v>0</v>
      </c>
      <c r="J528" s="51">
        <f>'ноябрь 2012 ДЭ'!J528</f>
        <v>0</v>
      </c>
      <c r="K528" s="51">
        <f>'ноябрь 2012 ДЭ'!K528</f>
        <v>6.2</v>
      </c>
      <c r="L528" s="51">
        <f>'ноябрь 2012 ДЭ'!L528</f>
        <v>50.26</v>
      </c>
      <c r="M528" s="51">
        <f>'ноябрь 2012 ДЭ'!M528</f>
        <v>50.23</v>
      </c>
      <c r="N528" s="51">
        <f>'ноябрь 2012 ДЭ'!N528</f>
        <v>43.1</v>
      </c>
      <c r="O528" s="51">
        <f>'ноябрь 2012 ДЭ'!O528</f>
        <v>31.98</v>
      </c>
      <c r="P528" s="51">
        <f>'ноябрь 2012 ДЭ'!P528</f>
        <v>93.44</v>
      </c>
      <c r="Q528" s="51">
        <f>'ноябрь 2012 ДЭ'!Q528</f>
        <v>93.75</v>
      </c>
      <c r="R528" s="51">
        <f>'ноябрь 2012 ДЭ'!R528</f>
        <v>114.44</v>
      </c>
      <c r="S528" s="51">
        <f>'ноябрь 2012 ДЭ'!S528</f>
        <v>0</v>
      </c>
      <c r="T528" s="51">
        <f>'ноябрь 2012 ДЭ'!T528</f>
        <v>0.04</v>
      </c>
      <c r="U528" s="51">
        <f>'ноябрь 2012 ДЭ'!U528</f>
        <v>27.7</v>
      </c>
      <c r="V528" s="51">
        <f>'ноябрь 2012 ДЭ'!V528</f>
        <v>118.49</v>
      </c>
      <c r="W528" s="51">
        <f>'ноябрь 2012 ДЭ'!W528</f>
        <v>111.46</v>
      </c>
      <c r="X528" s="51">
        <f>'ноябрь 2012 ДЭ'!X528</f>
        <v>33.98</v>
      </c>
      <c r="Y528" s="51">
        <f>'ноябрь 2012 ДЭ'!Y528</f>
        <v>0</v>
      </c>
    </row>
    <row r="529" spans="1:25" ht="15.75">
      <c r="A529" s="9">
        <f>'ноябрь 2012 ДЭ'!A529</f>
        <v>41234</v>
      </c>
      <c r="B529" s="51">
        <f>'ноябрь 2012 ДЭ'!B529</f>
        <v>33.53</v>
      </c>
      <c r="C529" s="51">
        <f>'ноябрь 2012 ДЭ'!C529</f>
        <v>36.43</v>
      </c>
      <c r="D529" s="51">
        <f>'ноябрь 2012 ДЭ'!D529</f>
        <v>14.19</v>
      </c>
      <c r="E529" s="51">
        <f>'ноябрь 2012 ДЭ'!E529</f>
        <v>31.73</v>
      </c>
      <c r="F529" s="51">
        <f>'ноябрь 2012 ДЭ'!F529</f>
        <v>89.59</v>
      </c>
      <c r="G529" s="51">
        <f>'ноябрь 2012 ДЭ'!G529</f>
        <v>58.25</v>
      </c>
      <c r="H529" s="51">
        <f>'ноябрь 2012 ДЭ'!H529</f>
        <v>0</v>
      </c>
      <c r="I529" s="51">
        <f>'ноябрь 2012 ДЭ'!I529</f>
        <v>0</v>
      </c>
      <c r="J529" s="51">
        <f>'ноябрь 2012 ДЭ'!J529</f>
        <v>0</v>
      </c>
      <c r="K529" s="51">
        <f>'ноябрь 2012 ДЭ'!K529</f>
        <v>10.52</v>
      </c>
      <c r="L529" s="51">
        <f>'ноябрь 2012 ДЭ'!L529</f>
        <v>56.83</v>
      </c>
      <c r="M529" s="51">
        <f>'ноябрь 2012 ДЭ'!M529</f>
        <v>127.13</v>
      </c>
      <c r="N529" s="51">
        <f>'ноябрь 2012 ДЭ'!N529</f>
        <v>44.94</v>
      </c>
      <c r="O529" s="51">
        <f>'ноябрь 2012 ДЭ'!O529</f>
        <v>31.54</v>
      </c>
      <c r="P529" s="51">
        <f>'ноябрь 2012 ДЭ'!P529</f>
        <v>128.75</v>
      </c>
      <c r="Q529" s="51">
        <f>'ноябрь 2012 ДЭ'!Q529</f>
        <v>137.16</v>
      </c>
      <c r="R529" s="51">
        <f>'ноябрь 2012 ДЭ'!R529</f>
        <v>44.2</v>
      </c>
      <c r="S529" s="51">
        <f>'ноябрь 2012 ДЭ'!S529</f>
        <v>0</v>
      </c>
      <c r="T529" s="51">
        <f>'ноябрь 2012 ДЭ'!T529</f>
        <v>0</v>
      </c>
      <c r="U529" s="51">
        <f>'ноябрь 2012 ДЭ'!U529</f>
        <v>6.06</v>
      </c>
      <c r="V529" s="51">
        <f>'ноябрь 2012 ДЭ'!V529</f>
        <v>87.19</v>
      </c>
      <c r="W529" s="51">
        <f>'ноябрь 2012 ДЭ'!W529</f>
        <v>87.41</v>
      </c>
      <c r="X529" s="51">
        <f>'ноябрь 2012 ДЭ'!X529</f>
        <v>47.52</v>
      </c>
      <c r="Y529" s="51">
        <f>'ноябрь 2012 ДЭ'!Y529</f>
        <v>8.71</v>
      </c>
    </row>
    <row r="530" spans="1:25" ht="15.75">
      <c r="A530" s="9">
        <f>'ноябрь 2012 ДЭ'!A530</f>
        <v>41235</v>
      </c>
      <c r="B530" s="51">
        <f>'ноябрь 2012 ДЭ'!B530</f>
        <v>14.24</v>
      </c>
      <c r="C530" s="51">
        <f>'ноябрь 2012 ДЭ'!C530</f>
        <v>11.3</v>
      </c>
      <c r="D530" s="51">
        <f>'ноябрь 2012 ДЭ'!D530</f>
        <v>29.46</v>
      </c>
      <c r="E530" s="51">
        <f>'ноябрь 2012 ДЭ'!E530</f>
        <v>17.1</v>
      </c>
      <c r="F530" s="51">
        <f>'ноябрь 2012 ДЭ'!F530</f>
        <v>0</v>
      </c>
      <c r="G530" s="51">
        <f>'ноябрь 2012 ДЭ'!G530</f>
        <v>0</v>
      </c>
      <c r="H530" s="51">
        <f>'ноябрь 2012 ДЭ'!H530</f>
        <v>0</v>
      </c>
      <c r="I530" s="51">
        <f>'ноябрь 2012 ДЭ'!I530</f>
        <v>0</v>
      </c>
      <c r="J530" s="51">
        <f>'ноябрь 2012 ДЭ'!J530</f>
        <v>0</v>
      </c>
      <c r="K530" s="51">
        <f>'ноябрь 2012 ДЭ'!K530</f>
        <v>21.84</v>
      </c>
      <c r="L530" s="51">
        <f>'ноябрь 2012 ДЭ'!L530</f>
        <v>139.98</v>
      </c>
      <c r="M530" s="51">
        <f>'ноябрь 2012 ДЭ'!M530</f>
        <v>235.45</v>
      </c>
      <c r="N530" s="51">
        <f>'ноябрь 2012 ДЭ'!N530</f>
        <v>236.16</v>
      </c>
      <c r="O530" s="51">
        <f>'ноябрь 2012 ДЭ'!O530</f>
        <v>191.02</v>
      </c>
      <c r="P530" s="51">
        <f>'ноябрь 2012 ДЭ'!P530</f>
        <v>157.48</v>
      </c>
      <c r="Q530" s="51">
        <f>'ноябрь 2012 ДЭ'!Q530</f>
        <v>96.28</v>
      </c>
      <c r="R530" s="51">
        <f>'ноябрь 2012 ДЭ'!R530</f>
        <v>109.01</v>
      </c>
      <c r="S530" s="51">
        <f>'ноябрь 2012 ДЭ'!S530</f>
        <v>19.42</v>
      </c>
      <c r="T530" s="51">
        <f>'ноябрь 2012 ДЭ'!T530</f>
        <v>83.72</v>
      </c>
      <c r="U530" s="51">
        <f>'ноябрь 2012 ДЭ'!U530</f>
        <v>210.67</v>
      </c>
      <c r="V530" s="51">
        <f>'ноябрь 2012 ДЭ'!V530</f>
        <v>127.82</v>
      </c>
      <c r="W530" s="51">
        <f>'ноябрь 2012 ДЭ'!W530</f>
        <v>154.38</v>
      </c>
      <c r="X530" s="51">
        <f>'ноябрь 2012 ДЭ'!X530</f>
        <v>97.28</v>
      </c>
      <c r="Y530" s="51">
        <f>'ноябрь 2012 ДЭ'!Y530</f>
        <v>128.48</v>
      </c>
    </row>
    <row r="531" spans="1:25" ht="15.75">
      <c r="A531" s="9">
        <f>'ноябрь 2012 ДЭ'!A531</f>
        <v>41236</v>
      </c>
      <c r="B531" s="51">
        <f>'ноябрь 2012 ДЭ'!B531</f>
        <v>82.5</v>
      </c>
      <c r="C531" s="51">
        <f>'ноябрь 2012 ДЭ'!C531</f>
        <v>89.11</v>
      </c>
      <c r="D531" s="51">
        <f>'ноябрь 2012 ДЭ'!D531</f>
        <v>211.51</v>
      </c>
      <c r="E531" s="51">
        <f>'ноябрь 2012 ДЭ'!E531</f>
        <v>202.45</v>
      </c>
      <c r="F531" s="51">
        <f>'ноябрь 2012 ДЭ'!F531</f>
        <v>17.03</v>
      </c>
      <c r="G531" s="51">
        <f>'ноябрь 2012 ДЭ'!G531</f>
        <v>0</v>
      </c>
      <c r="H531" s="51">
        <f>'ноябрь 2012 ДЭ'!H531</f>
        <v>0</v>
      </c>
      <c r="I531" s="51">
        <f>'ноябрь 2012 ДЭ'!I531</f>
        <v>0</v>
      </c>
      <c r="J531" s="51">
        <f>'ноябрь 2012 ДЭ'!J531</f>
        <v>0</v>
      </c>
      <c r="K531" s="51">
        <f>'ноябрь 2012 ДЭ'!K531</f>
        <v>0</v>
      </c>
      <c r="L531" s="51">
        <f>'ноябрь 2012 ДЭ'!L531</f>
        <v>48.07</v>
      </c>
      <c r="M531" s="51">
        <f>'ноябрь 2012 ДЭ'!M531</f>
        <v>93.32</v>
      </c>
      <c r="N531" s="51">
        <f>'ноябрь 2012 ДЭ'!N531</f>
        <v>4.11</v>
      </c>
      <c r="O531" s="51">
        <f>'ноябрь 2012 ДЭ'!O531</f>
        <v>8.67</v>
      </c>
      <c r="P531" s="51">
        <f>'ноябрь 2012 ДЭ'!P531</f>
        <v>49.69</v>
      </c>
      <c r="Q531" s="51">
        <f>'ноябрь 2012 ДЭ'!Q531</f>
        <v>32.34</v>
      </c>
      <c r="R531" s="51">
        <f>'ноябрь 2012 ДЭ'!R531</f>
        <v>7.59</v>
      </c>
      <c r="S531" s="51">
        <f>'ноябрь 2012 ДЭ'!S531</f>
        <v>0</v>
      </c>
      <c r="T531" s="51">
        <f>'ноябрь 2012 ДЭ'!T531</f>
        <v>0</v>
      </c>
      <c r="U531" s="51">
        <f>'ноябрь 2012 ДЭ'!U531</f>
        <v>51.51</v>
      </c>
      <c r="V531" s="51">
        <f>'ноябрь 2012 ДЭ'!V531</f>
        <v>106.91</v>
      </c>
      <c r="W531" s="51">
        <f>'ноябрь 2012 ДЭ'!W531</f>
        <v>103.5</v>
      </c>
      <c r="X531" s="51">
        <f>'ноябрь 2012 ДЭ'!X531</f>
        <v>0</v>
      </c>
      <c r="Y531" s="51">
        <f>'ноябрь 2012 ДЭ'!Y531</f>
        <v>0</v>
      </c>
    </row>
    <row r="532" spans="1:25" ht="15.75">
      <c r="A532" s="9">
        <f>'ноябрь 2012 ДЭ'!A532</f>
        <v>41237</v>
      </c>
      <c r="B532" s="51">
        <f>'ноябрь 2012 ДЭ'!B532</f>
        <v>113.41</v>
      </c>
      <c r="C532" s="51">
        <f>'ноябрь 2012 ДЭ'!C532</f>
        <v>97.01</v>
      </c>
      <c r="D532" s="51">
        <f>'ноябрь 2012 ДЭ'!D532</f>
        <v>50.42</v>
      </c>
      <c r="E532" s="51">
        <f>'ноябрь 2012 ДЭ'!E532</f>
        <v>79.01</v>
      </c>
      <c r="F532" s="51">
        <f>'ноябрь 2012 ДЭ'!F532</f>
        <v>47.29</v>
      </c>
      <c r="G532" s="51">
        <f>'ноябрь 2012 ДЭ'!G532</f>
        <v>0</v>
      </c>
      <c r="H532" s="51">
        <f>'ноябрь 2012 ДЭ'!H532</f>
        <v>0</v>
      </c>
      <c r="I532" s="51">
        <f>'ноябрь 2012 ДЭ'!I532</f>
        <v>0</v>
      </c>
      <c r="J532" s="51">
        <f>'ноябрь 2012 ДЭ'!J532</f>
        <v>0</v>
      </c>
      <c r="K532" s="51">
        <f>'ноябрь 2012 ДЭ'!K532</f>
        <v>0</v>
      </c>
      <c r="L532" s="51">
        <f>'ноябрь 2012 ДЭ'!L532</f>
        <v>31.56</v>
      </c>
      <c r="M532" s="51">
        <f>'ноябрь 2012 ДЭ'!M532</f>
        <v>75</v>
      </c>
      <c r="N532" s="51">
        <f>'ноябрь 2012 ДЭ'!N532</f>
        <v>39.58</v>
      </c>
      <c r="O532" s="51">
        <f>'ноябрь 2012 ДЭ'!O532</f>
        <v>42.86</v>
      </c>
      <c r="P532" s="51">
        <f>'ноябрь 2012 ДЭ'!P532</f>
        <v>39.6</v>
      </c>
      <c r="Q532" s="51">
        <f>'ноябрь 2012 ДЭ'!Q532</f>
        <v>14.01</v>
      </c>
      <c r="R532" s="51">
        <f>'ноябрь 2012 ДЭ'!R532</f>
        <v>0</v>
      </c>
      <c r="S532" s="51">
        <f>'ноябрь 2012 ДЭ'!S532</f>
        <v>0</v>
      </c>
      <c r="T532" s="51">
        <f>'ноябрь 2012 ДЭ'!T532</f>
        <v>52.82</v>
      </c>
      <c r="U532" s="51">
        <f>'ноябрь 2012 ДЭ'!U532</f>
        <v>68.14</v>
      </c>
      <c r="V532" s="51">
        <f>'ноябрь 2012 ДЭ'!V532</f>
        <v>148.16</v>
      </c>
      <c r="W532" s="51">
        <f>'ноябрь 2012 ДЭ'!W532</f>
        <v>102.46</v>
      </c>
      <c r="X532" s="51">
        <f>'ноябрь 2012 ДЭ'!X532</f>
        <v>79.95</v>
      </c>
      <c r="Y532" s="51">
        <f>'ноябрь 2012 ДЭ'!Y532</f>
        <v>87.42</v>
      </c>
    </row>
    <row r="533" spans="1:25" ht="15.75">
      <c r="A533" s="9">
        <f>'ноябрь 2012 ДЭ'!A533</f>
        <v>41238</v>
      </c>
      <c r="B533" s="51">
        <f>'ноябрь 2012 ДЭ'!B533</f>
        <v>101.63</v>
      </c>
      <c r="C533" s="51">
        <f>'ноябрь 2012 ДЭ'!C533</f>
        <v>62.99</v>
      </c>
      <c r="D533" s="51">
        <f>'ноябрь 2012 ДЭ'!D533</f>
        <v>38.46</v>
      </c>
      <c r="E533" s="51">
        <f>'ноябрь 2012 ДЭ'!E533</f>
        <v>14.45</v>
      </c>
      <c r="F533" s="51">
        <f>'ноябрь 2012 ДЭ'!F533</f>
        <v>11.67</v>
      </c>
      <c r="G533" s="51">
        <f>'ноябрь 2012 ДЭ'!G533</f>
        <v>0</v>
      </c>
      <c r="H533" s="51">
        <f>'ноябрь 2012 ДЭ'!H533</f>
        <v>0</v>
      </c>
      <c r="I533" s="51">
        <f>'ноябрь 2012 ДЭ'!I533</f>
        <v>0</v>
      </c>
      <c r="J533" s="51">
        <f>'ноябрь 2012 ДЭ'!J533</f>
        <v>0</v>
      </c>
      <c r="K533" s="51">
        <f>'ноябрь 2012 ДЭ'!K533</f>
        <v>0</v>
      </c>
      <c r="L533" s="51">
        <f>'ноябрь 2012 ДЭ'!L533</f>
        <v>0.42</v>
      </c>
      <c r="M533" s="51">
        <f>'ноябрь 2012 ДЭ'!M533</f>
        <v>21.84</v>
      </c>
      <c r="N533" s="51">
        <f>'ноябрь 2012 ДЭ'!N533</f>
        <v>13.96</v>
      </c>
      <c r="O533" s="51">
        <f>'ноябрь 2012 ДЭ'!O533</f>
        <v>18.55</v>
      </c>
      <c r="P533" s="51">
        <f>'ноябрь 2012 ДЭ'!P533</f>
        <v>0</v>
      </c>
      <c r="Q533" s="51">
        <f>'ноябрь 2012 ДЭ'!Q533</f>
        <v>0</v>
      </c>
      <c r="R533" s="51">
        <f>'ноябрь 2012 ДЭ'!R533</f>
        <v>0</v>
      </c>
      <c r="S533" s="51">
        <f>'ноябрь 2012 ДЭ'!S533</f>
        <v>0</v>
      </c>
      <c r="T533" s="51">
        <f>'ноябрь 2012 ДЭ'!T533</f>
        <v>3.09</v>
      </c>
      <c r="U533" s="51">
        <f>'ноябрь 2012 ДЭ'!U533</f>
        <v>92.74</v>
      </c>
      <c r="V533" s="51">
        <f>'ноябрь 2012 ДЭ'!V533</f>
        <v>10.37</v>
      </c>
      <c r="W533" s="51">
        <f>'ноябрь 2012 ДЭ'!W533</f>
        <v>42.65</v>
      </c>
      <c r="X533" s="51">
        <f>'ноябрь 2012 ДЭ'!X533</f>
        <v>0</v>
      </c>
      <c r="Y533" s="51">
        <f>'ноябрь 2012 ДЭ'!Y533</f>
        <v>186.36</v>
      </c>
    </row>
    <row r="534" spans="1:25" ht="15.75">
      <c r="A534" s="9">
        <f>'ноябрь 2012 ДЭ'!A534</f>
        <v>41239</v>
      </c>
      <c r="B534" s="51">
        <f>'ноябрь 2012 ДЭ'!B534</f>
        <v>0</v>
      </c>
      <c r="C534" s="51">
        <f>'ноябрь 2012 ДЭ'!C534</f>
        <v>0</v>
      </c>
      <c r="D534" s="51">
        <f>'ноябрь 2012 ДЭ'!D534</f>
        <v>50.92</v>
      </c>
      <c r="E534" s="51">
        <f>'ноябрь 2012 ДЭ'!E534</f>
        <v>15.1</v>
      </c>
      <c r="F534" s="51">
        <f>'ноябрь 2012 ДЭ'!F534</f>
        <v>297.33</v>
      </c>
      <c r="G534" s="51">
        <f>'ноябрь 2012 ДЭ'!G534</f>
        <v>0</v>
      </c>
      <c r="H534" s="51">
        <f>'ноябрь 2012 ДЭ'!H534</f>
        <v>0</v>
      </c>
      <c r="I534" s="51">
        <f>'ноябрь 2012 ДЭ'!I534</f>
        <v>0</v>
      </c>
      <c r="J534" s="51">
        <f>'ноябрь 2012 ДЭ'!J534</f>
        <v>0</v>
      </c>
      <c r="K534" s="51">
        <f>'ноябрь 2012 ДЭ'!K534</f>
        <v>0</v>
      </c>
      <c r="L534" s="51">
        <f>'ноябрь 2012 ДЭ'!L534</f>
        <v>4.34</v>
      </c>
      <c r="M534" s="51">
        <f>'ноябрь 2012 ДЭ'!M534</f>
        <v>0</v>
      </c>
      <c r="N534" s="51">
        <f>'ноябрь 2012 ДЭ'!N534</f>
        <v>0</v>
      </c>
      <c r="O534" s="51">
        <f>'ноябрь 2012 ДЭ'!O534</f>
        <v>0</v>
      </c>
      <c r="P534" s="51">
        <f>'ноябрь 2012 ДЭ'!P534</f>
        <v>0</v>
      </c>
      <c r="Q534" s="51">
        <f>'ноябрь 2012 ДЭ'!Q534</f>
        <v>0</v>
      </c>
      <c r="R534" s="51">
        <f>'ноябрь 2012 ДЭ'!R534</f>
        <v>0</v>
      </c>
      <c r="S534" s="51">
        <f>'ноябрь 2012 ДЭ'!S534</f>
        <v>0</v>
      </c>
      <c r="T534" s="51">
        <f>'ноябрь 2012 ДЭ'!T534</f>
        <v>0</v>
      </c>
      <c r="U534" s="51">
        <f>'ноябрь 2012 ДЭ'!U534</f>
        <v>0</v>
      </c>
      <c r="V534" s="51">
        <f>'ноябрь 2012 ДЭ'!V534</f>
        <v>0</v>
      </c>
      <c r="W534" s="51">
        <f>'ноябрь 2012 ДЭ'!W534</f>
        <v>0</v>
      </c>
      <c r="X534" s="51">
        <f>'ноябрь 2012 ДЭ'!X534</f>
        <v>49.34</v>
      </c>
      <c r="Y534" s="51">
        <f>'ноябрь 2012 ДЭ'!Y534</f>
        <v>15.95</v>
      </c>
    </row>
    <row r="535" spans="1:25" ht="15.75">
      <c r="A535" s="9">
        <f>'ноябрь 2012 ДЭ'!A535</f>
        <v>41240</v>
      </c>
      <c r="B535" s="51">
        <f>'ноябрь 2012 ДЭ'!B535</f>
        <v>9.52</v>
      </c>
      <c r="C535" s="51">
        <f>'ноябрь 2012 ДЭ'!C535</f>
        <v>0</v>
      </c>
      <c r="D535" s="51">
        <f>'ноябрь 2012 ДЭ'!D535</f>
        <v>0</v>
      </c>
      <c r="E535" s="51">
        <f>'ноябрь 2012 ДЭ'!E535</f>
        <v>0</v>
      </c>
      <c r="F535" s="51">
        <f>'ноябрь 2012 ДЭ'!F535</f>
        <v>0</v>
      </c>
      <c r="G535" s="51">
        <f>'ноябрь 2012 ДЭ'!G535</f>
        <v>0</v>
      </c>
      <c r="H535" s="51">
        <f>'ноябрь 2012 ДЭ'!H535</f>
        <v>0</v>
      </c>
      <c r="I535" s="51">
        <f>'ноябрь 2012 ДЭ'!I535</f>
        <v>0</v>
      </c>
      <c r="J535" s="51">
        <f>'ноябрь 2012 ДЭ'!J535</f>
        <v>0</v>
      </c>
      <c r="K535" s="51">
        <f>'ноябрь 2012 ДЭ'!K535</f>
        <v>0</v>
      </c>
      <c r="L535" s="51">
        <f>'ноябрь 2012 ДЭ'!L535</f>
        <v>0</v>
      </c>
      <c r="M535" s="51">
        <f>'ноябрь 2012 ДЭ'!M535</f>
        <v>0</v>
      </c>
      <c r="N535" s="51">
        <f>'ноябрь 2012 ДЭ'!N535</f>
        <v>0.02</v>
      </c>
      <c r="O535" s="51">
        <f>'ноябрь 2012 ДЭ'!O535</f>
        <v>0</v>
      </c>
      <c r="P535" s="51">
        <f>'ноябрь 2012 ДЭ'!P535</f>
        <v>0</v>
      </c>
      <c r="Q535" s="51">
        <f>'ноябрь 2012 ДЭ'!Q535</f>
        <v>0</v>
      </c>
      <c r="R535" s="51">
        <f>'ноябрь 2012 ДЭ'!R535</f>
        <v>0</v>
      </c>
      <c r="S535" s="51">
        <f>'ноябрь 2012 ДЭ'!S535</f>
        <v>0</v>
      </c>
      <c r="T535" s="51">
        <f>'ноябрь 2012 ДЭ'!T535</f>
        <v>0.08</v>
      </c>
      <c r="U535" s="51">
        <f>'ноябрь 2012 ДЭ'!U535</f>
        <v>19.98</v>
      </c>
      <c r="V535" s="51">
        <f>'ноябрь 2012 ДЭ'!V535</f>
        <v>98.01</v>
      </c>
      <c r="W535" s="51">
        <f>'ноябрь 2012 ДЭ'!W535</f>
        <v>109.7</v>
      </c>
      <c r="X535" s="51">
        <f>'ноябрь 2012 ДЭ'!X535</f>
        <v>42.57</v>
      </c>
      <c r="Y535" s="51">
        <f>'ноябрь 2012 ДЭ'!Y535</f>
        <v>177.53</v>
      </c>
    </row>
    <row r="536" spans="1:25" ht="15.75">
      <c r="A536" s="9">
        <f>'ноябрь 2012 ДЭ'!A536</f>
        <v>41241</v>
      </c>
      <c r="B536" s="51">
        <f>'ноябрь 2012 ДЭ'!B536</f>
        <v>42.24</v>
      </c>
      <c r="C536" s="51">
        <f>'ноябрь 2012 ДЭ'!C536</f>
        <v>34.86</v>
      </c>
      <c r="D536" s="51">
        <f>'ноябрь 2012 ДЭ'!D536</f>
        <v>100.69</v>
      </c>
      <c r="E536" s="51">
        <f>'ноябрь 2012 ДЭ'!E536</f>
        <v>106.83</v>
      </c>
      <c r="F536" s="51">
        <f>'ноябрь 2012 ДЭ'!F536</f>
        <v>143.27</v>
      </c>
      <c r="G536" s="51">
        <f>'ноябрь 2012 ДЭ'!G536</f>
        <v>0</v>
      </c>
      <c r="H536" s="51">
        <f>'ноябрь 2012 ДЭ'!H536</f>
        <v>0</v>
      </c>
      <c r="I536" s="51">
        <f>'ноябрь 2012 ДЭ'!I536</f>
        <v>0</v>
      </c>
      <c r="J536" s="51">
        <f>'ноябрь 2012 ДЭ'!J536</f>
        <v>0</v>
      </c>
      <c r="K536" s="51">
        <f>'ноябрь 2012 ДЭ'!K536</f>
        <v>20.15</v>
      </c>
      <c r="L536" s="51">
        <f>'ноябрь 2012 ДЭ'!L536</f>
        <v>63.34</v>
      </c>
      <c r="M536" s="51">
        <f>'ноябрь 2012 ДЭ'!M536</f>
        <v>85.12</v>
      </c>
      <c r="N536" s="51">
        <f>'ноябрь 2012 ДЭ'!N536</f>
        <v>56.1</v>
      </c>
      <c r="O536" s="51">
        <f>'ноябрь 2012 ДЭ'!O536</f>
        <v>47.44</v>
      </c>
      <c r="P536" s="51">
        <f>'ноябрь 2012 ДЭ'!P536</f>
        <v>64.89</v>
      </c>
      <c r="Q536" s="51">
        <f>'ноябрь 2012 ДЭ'!Q536</f>
        <v>102.62</v>
      </c>
      <c r="R536" s="51">
        <f>'ноябрь 2012 ДЭ'!R536</f>
        <v>4.4</v>
      </c>
      <c r="S536" s="51">
        <f>'ноябрь 2012 ДЭ'!S536</f>
        <v>0</v>
      </c>
      <c r="T536" s="51">
        <f>'ноябрь 2012 ДЭ'!T536</f>
        <v>12.21</v>
      </c>
      <c r="U536" s="51">
        <f>'ноябрь 2012 ДЭ'!U536</f>
        <v>34.57</v>
      </c>
      <c r="V536" s="51">
        <f>'ноябрь 2012 ДЭ'!V536</f>
        <v>50.08</v>
      </c>
      <c r="W536" s="51">
        <f>'ноябрь 2012 ДЭ'!W536</f>
        <v>97.47</v>
      </c>
      <c r="X536" s="51">
        <f>'ноябрь 2012 ДЭ'!X536</f>
        <v>91.09</v>
      </c>
      <c r="Y536" s="51">
        <f>'ноябрь 2012 ДЭ'!Y536</f>
        <v>173.9</v>
      </c>
    </row>
    <row r="537" spans="1:25" ht="15.75">
      <c r="A537" s="9">
        <f>'ноябрь 2012 ДЭ'!A537</f>
        <v>41242</v>
      </c>
      <c r="B537" s="51">
        <f>'ноябрь 2012 ДЭ'!B537</f>
        <v>44.93</v>
      </c>
      <c r="C537" s="51">
        <f>'ноябрь 2012 ДЭ'!C537</f>
        <v>47.42</v>
      </c>
      <c r="D537" s="51">
        <f>'ноябрь 2012 ДЭ'!D537</f>
        <v>64.89</v>
      </c>
      <c r="E537" s="51">
        <f>'ноябрь 2012 ДЭ'!E537</f>
        <v>47.29</v>
      </c>
      <c r="F537" s="51">
        <f>'ноябрь 2012 ДЭ'!F537</f>
        <v>26.63</v>
      </c>
      <c r="G537" s="51">
        <f>'ноябрь 2012 ДЭ'!G537</f>
        <v>0</v>
      </c>
      <c r="H537" s="51">
        <f>'ноябрь 2012 ДЭ'!H537</f>
        <v>0</v>
      </c>
      <c r="I537" s="51">
        <f>'ноябрь 2012 ДЭ'!I537</f>
        <v>0</v>
      </c>
      <c r="J537" s="51">
        <f>'ноябрь 2012 ДЭ'!J537</f>
        <v>0</v>
      </c>
      <c r="K537" s="51">
        <f>'ноябрь 2012 ДЭ'!K537</f>
        <v>0</v>
      </c>
      <c r="L537" s="51">
        <f>'ноябрь 2012 ДЭ'!L537</f>
        <v>6.75</v>
      </c>
      <c r="M537" s="51">
        <f>'ноябрь 2012 ДЭ'!M537</f>
        <v>34.34</v>
      </c>
      <c r="N537" s="51">
        <f>'ноябрь 2012 ДЭ'!N537</f>
        <v>111.44</v>
      </c>
      <c r="O537" s="51">
        <f>'ноябрь 2012 ДЭ'!O537</f>
        <v>96.46</v>
      </c>
      <c r="P537" s="51">
        <f>'ноябрь 2012 ДЭ'!P537</f>
        <v>103.11</v>
      </c>
      <c r="Q537" s="51">
        <f>'ноябрь 2012 ДЭ'!Q537</f>
        <v>82.74</v>
      </c>
      <c r="R537" s="51">
        <f>'ноябрь 2012 ДЭ'!R537</f>
        <v>0.02</v>
      </c>
      <c r="S537" s="51">
        <f>'ноябрь 2012 ДЭ'!S537</f>
        <v>0</v>
      </c>
      <c r="T537" s="51">
        <f>'ноябрь 2012 ДЭ'!T537</f>
        <v>16.32</v>
      </c>
      <c r="U537" s="51">
        <f>'ноябрь 2012 ДЭ'!U537</f>
        <v>49.19</v>
      </c>
      <c r="V537" s="51">
        <f>'ноябрь 2012 ДЭ'!V537</f>
        <v>148.32</v>
      </c>
      <c r="W537" s="51">
        <f>'ноябрь 2012 ДЭ'!W537</f>
        <v>144.03</v>
      </c>
      <c r="X537" s="51">
        <f>'ноябрь 2012 ДЭ'!X537</f>
        <v>71.33</v>
      </c>
      <c r="Y537" s="51">
        <f>'ноябрь 2012 ДЭ'!Y537</f>
        <v>46.81</v>
      </c>
    </row>
    <row r="538" spans="1:25" ht="15.75">
      <c r="A538" s="9">
        <f>'ноябрь 2012 ДЭ'!A538</f>
        <v>41243</v>
      </c>
      <c r="B538" s="51">
        <f>'ноябрь 2012 ДЭ'!B538</f>
        <v>15.79</v>
      </c>
      <c r="C538" s="51">
        <f>'ноябрь 2012 ДЭ'!C538</f>
        <v>6.83</v>
      </c>
      <c r="D538" s="51">
        <f>'ноябрь 2012 ДЭ'!D538</f>
        <v>4.91</v>
      </c>
      <c r="E538" s="51">
        <f>'ноябрь 2012 ДЭ'!E538</f>
        <v>0</v>
      </c>
      <c r="F538" s="51">
        <f>'ноябрь 2012 ДЭ'!F538</f>
        <v>0</v>
      </c>
      <c r="G538" s="51">
        <f>'ноябрь 2012 ДЭ'!G538</f>
        <v>0</v>
      </c>
      <c r="H538" s="51">
        <f>'ноябрь 2012 ДЭ'!H538</f>
        <v>0</v>
      </c>
      <c r="I538" s="51">
        <f>'ноябрь 2012 ДЭ'!I538</f>
        <v>0</v>
      </c>
      <c r="J538" s="51">
        <f>'ноябрь 2012 ДЭ'!J538</f>
        <v>0</v>
      </c>
      <c r="K538" s="51">
        <f>'ноябрь 2012 ДЭ'!K538</f>
        <v>0</v>
      </c>
      <c r="L538" s="51">
        <f>'ноябрь 2012 ДЭ'!L538</f>
        <v>0</v>
      </c>
      <c r="M538" s="51">
        <f>'ноябрь 2012 ДЭ'!M538</f>
        <v>14.65</v>
      </c>
      <c r="N538" s="51">
        <f>'ноябрь 2012 ДЭ'!N538</f>
        <v>0</v>
      </c>
      <c r="O538" s="51">
        <f>'ноябрь 2012 ДЭ'!O538</f>
        <v>0</v>
      </c>
      <c r="P538" s="51">
        <f>'ноябрь 2012 ДЭ'!P538</f>
        <v>0</v>
      </c>
      <c r="Q538" s="51">
        <f>'ноябрь 2012 ДЭ'!Q538</f>
        <v>0</v>
      </c>
      <c r="R538" s="51">
        <f>'ноябрь 2012 ДЭ'!R538</f>
        <v>0</v>
      </c>
      <c r="S538" s="51">
        <f>'ноябрь 2012 ДЭ'!S538</f>
        <v>0</v>
      </c>
      <c r="T538" s="51">
        <f>'ноябрь 2012 ДЭ'!T538</f>
        <v>0</v>
      </c>
      <c r="U538" s="51">
        <f>'ноябрь 2012 ДЭ'!U538</f>
        <v>13.42</v>
      </c>
      <c r="V538" s="51">
        <f>'ноябрь 2012 ДЭ'!V538</f>
        <v>137.95</v>
      </c>
      <c r="W538" s="51">
        <f>'ноябрь 2012 ДЭ'!W538</f>
        <v>162.39</v>
      </c>
      <c r="X538" s="51">
        <f>'ноябрь 2012 ДЭ'!X538</f>
        <v>256.55</v>
      </c>
      <c r="Y538" s="51">
        <f>'ноябрь 2012 ДЭ'!Y538</f>
        <v>727.16</v>
      </c>
    </row>
    <row r="539" ht="12.75">
      <c r="A539" s="5"/>
    </row>
    <row r="540" spans="1:25" ht="30" customHeight="1">
      <c r="A540" s="68" t="s">
        <v>55</v>
      </c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5" t="s">
        <v>56</v>
      </c>
      <c r="Q540" s="66"/>
      <c r="R540" s="66"/>
      <c r="S540" s="66"/>
      <c r="T540" s="66"/>
      <c r="U540" s="66"/>
      <c r="V540" s="66"/>
      <c r="W540" s="66"/>
      <c r="X540" s="66"/>
      <c r="Y540" s="67"/>
    </row>
    <row r="541" spans="1:25" ht="26.25" customHeight="1">
      <c r="A541" s="99" t="s">
        <v>57</v>
      </c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100">
        <f>'ноябрь 2012 ДЭ'!P541:Y541</f>
        <v>-5.12</v>
      </c>
      <c r="Q541" s="101"/>
      <c r="R541" s="101"/>
      <c r="S541" s="101"/>
      <c r="T541" s="101"/>
      <c r="U541" s="101"/>
      <c r="V541" s="101"/>
      <c r="W541" s="101"/>
      <c r="X541" s="101"/>
      <c r="Y541" s="102"/>
    </row>
    <row r="542" spans="1:25" ht="31.5" customHeight="1">
      <c r="A542" s="103" t="s">
        <v>58</v>
      </c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5"/>
      <c r="P542" s="100">
        <f>'ноябрь 2012 ДЭ'!P542:Y542</f>
        <v>170.1</v>
      </c>
      <c r="Q542" s="101"/>
      <c r="R542" s="101"/>
      <c r="S542" s="101"/>
      <c r="T542" s="101"/>
      <c r="U542" s="101"/>
      <c r="V542" s="101"/>
      <c r="W542" s="101"/>
      <c r="X542" s="101"/>
      <c r="Y542" s="102"/>
    </row>
    <row r="543" spans="1:25" ht="15">
      <c r="A543" s="12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8" ht="18">
      <c r="A544" s="111" t="s">
        <v>136</v>
      </c>
      <c r="B544" s="111"/>
      <c r="C544" s="111"/>
      <c r="D544" s="111"/>
      <c r="E544" s="111"/>
      <c r="F544" s="95" t="str">
        <f>F332</f>
        <v>281066,48</v>
      </c>
      <c r="G544" s="95"/>
      <c r="H544" s="15" t="s">
        <v>50</v>
      </c>
    </row>
    <row r="545" ht="12.75">
      <c r="A545" s="1"/>
    </row>
    <row r="546" ht="12.75">
      <c r="A546" s="13"/>
    </row>
    <row r="547" spans="6:18" ht="20.25">
      <c r="F547" s="75" t="s">
        <v>59</v>
      </c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</row>
    <row r="548" spans="1:25" ht="33.75" customHeight="1">
      <c r="A548" s="93" t="s">
        <v>144</v>
      </c>
      <c r="B548" s="93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</row>
    <row r="549" spans="1:20" ht="18">
      <c r="A549" s="50" t="s">
        <v>140</v>
      </c>
      <c r="P549" s="8"/>
      <c r="Q549" s="8"/>
      <c r="R549" s="8"/>
      <c r="S549" s="8"/>
      <c r="T549" s="8"/>
    </row>
    <row r="550" spans="1:25" ht="15.75">
      <c r="A550" s="68" t="s">
        <v>13</v>
      </c>
      <c r="B550" s="68" t="s">
        <v>45</v>
      </c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</row>
    <row r="551" spans="1:25" ht="31.5">
      <c r="A551" s="68"/>
      <c r="B551" s="6" t="s">
        <v>14</v>
      </c>
      <c r="C551" s="6" t="s">
        <v>15</v>
      </c>
      <c r="D551" s="6" t="s">
        <v>16</v>
      </c>
      <c r="E551" s="6" t="s">
        <v>17</v>
      </c>
      <c r="F551" s="6" t="s">
        <v>18</v>
      </c>
      <c r="G551" s="6" t="s">
        <v>19</v>
      </c>
      <c r="H551" s="6" t="s">
        <v>20</v>
      </c>
      <c r="I551" s="6" t="s">
        <v>21</v>
      </c>
      <c r="J551" s="6" t="s">
        <v>22</v>
      </c>
      <c r="K551" s="6" t="s">
        <v>23</v>
      </c>
      <c r="L551" s="6" t="s">
        <v>24</v>
      </c>
      <c r="M551" s="6" t="s">
        <v>25</v>
      </c>
      <c r="N551" s="6" t="s">
        <v>26</v>
      </c>
      <c r="O551" s="6" t="s">
        <v>27</v>
      </c>
      <c r="P551" s="6" t="s">
        <v>28</v>
      </c>
      <c r="Q551" s="6" t="s">
        <v>29</v>
      </c>
      <c r="R551" s="6" t="s">
        <v>30</v>
      </c>
      <c r="S551" s="6" t="s">
        <v>31</v>
      </c>
      <c r="T551" s="6" t="s">
        <v>32</v>
      </c>
      <c r="U551" s="6" t="s">
        <v>33</v>
      </c>
      <c r="V551" s="6" t="s">
        <v>34</v>
      </c>
      <c r="W551" s="6" t="s">
        <v>35</v>
      </c>
      <c r="X551" s="6" t="s">
        <v>36</v>
      </c>
      <c r="Y551" s="6" t="s">
        <v>37</v>
      </c>
    </row>
    <row r="552" spans="1:25" ht="15.75">
      <c r="A552" s="9">
        <f>'ноябрь 2012 ДЭ'!A552</f>
        <v>41214</v>
      </c>
      <c r="B552" s="14">
        <f aca="true" t="shared" si="300" ref="B552:Y552">B344</f>
        <v>802.32</v>
      </c>
      <c r="C552" s="14">
        <f t="shared" si="300"/>
        <v>731.7</v>
      </c>
      <c r="D552" s="14">
        <f t="shared" si="300"/>
        <v>663.17</v>
      </c>
      <c r="E552" s="14">
        <f t="shared" si="300"/>
        <v>625.55</v>
      </c>
      <c r="F552" s="14">
        <f t="shared" si="300"/>
        <v>656.74</v>
      </c>
      <c r="G552" s="14">
        <f t="shared" si="300"/>
        <v>761.19</v>
      </c>
      <c r="H552" s="14">
        <f t="shared" si="300"/>
        <v>807.8</v>
      </c>
      <c r="I552" s="14">
        <f t="shared" si="300"/>
        <v>1039.58</v>
      </c>
      <c r="J552" s="14">
        <f t="shared" si="300"/>
        <v>1170.97</v>
      </c>
      <c r="K552" s="14">
        <f t="shared" si="300"/>
        <v>1202.64</v>
      </c>
      <c r="L552" s="14">
        <f t="shared" si="300"/>
        <v>1218.23</v>
      </c>
      <c r="M552" s="14">
        <f t="shared" si="300"/>
        <v>1246.72</v>
      </c>
      <c r="N552" s="14">
        <f t="shared" si="300"/>
        <v>1216.22</v>
      </c>
      <c r="O552" s="14">
        <f t="shared" si="300"/>
        <v>1221.37</v>
      </c>
      <c r="P552" s="14">
        <f t="shared" si="300"/>
        <v>1200.27</v>
      </c>
      <c r="Q552" s="14">
        <f t="shared" si="300"/>
        <v>1197.92</v>
      </c>
      <c r="R552" s="14">
        <f t="shared" si="300"/>
        <v>1198</v>
      </c>
      <c r="S552" s="14">
        <f t="shared" si="300"/>
        <v>1197.26</v>
      </c>
      <c r="T552" s="14">
        <f t="shared" si="300"/>
        <v>1266.99</v>
      </c>
      <c r="U552" s="14">
        <f t="shared" si="300"/>
        <v>1265.21</v>
      </c>
      <c r="V552" s="14">
        <f t="shared" si="300"/>
        <v>1267.16</v>
      </c>
      <c r="W552" s="14">
        <f t="shared" si="300"/>
        <v>1250.35</v>
      </c>
      <c r="X552" s="14">
        <f t="shared" si="300"/>
        <v>1179.66</v>
      </c>
      <c r="Y552" s="14">
        <f t="shared" si="300"/>
        <v>939.55</v>
      </c>
    </row>
    <row r="553" spans="1:25" ht="15.75">
      <c r="A553" s="9">
        <f>'ноябрь 2012 ДЭ'!A553</f>
        <v>41215</v>
      </c>
      <c r="B553" s="14">
        <f aca="true" t="shared" si="301" ref="B553:Y553">B345</f>
        <v>847.48</v>
      </c>
      <c r="C553" s="14">
        <f t="shared" si="301"/>
        <v>728.62</v>
      </c>
      <c r="D553" s="14">
        <f t="shared" si="301"/>
        <v>663.5</v>
      </c>
      <c r="E553" s="14">
        <f t="shared" si="301"/>
        <v>675.57</v>
      </c>
      <c r="F553" s="14">
        <f t="shared" si="301"/>
        <v>687.65</v>
      </c>
      <c r="G553" s="14">
        <f t="shared" si="301"/>
        <v>766.82</v>
      </c>
      <c r="H553" s="14">
        <f t="shared" si="301"/>
        <v>879.04</v>
      </c>
      <c r="I553" s="14">
        <f t="shared" si="301"/>
        <v>1077.03</v>
      </c>
      <c r="J553" s="14">
        <f t="shared" si="301"/>
        <v>1236.22</v>
      </c>
      <c r="K553" s="14">
        <f t="shared" si="301"/>
        <v>1341.81</v>
      </c>
      <c r="L553" s="14">
        <f t="shared" si="301"/>
        <v>1403.93</v>
      </c>
      <c r="M553" s="14">
        <f t="shared" si="301"/>
        <v>1425.09</v>
      </c>
      <c r="N553" s="14">
        <f t="shared" si="301"/>
        <v>1414.89</v>
      </c>
      <c r="O553" s="14">
        <f t="shared" si="301"/>
        <v>1415.63</v>
      </c>
      <c r="P553" s="14">
        <f t="shared" si="301"/>
        <v>1371.78</v>
      </c>
      <c r="Q553" s="14">
        <f t="shared" si="301"/>
        <v>1288.77</v>
      </c>
      <c r="R553" s="14">
        <f t="shared" si="301"/>
        <v>1249.31</v>
      </c>
      <c r="S553" s="14">
        <f t="shared" si="301"/>
        <v>1250.82</v>
      </c>
      <c r="T553" s="14">
        <f t="shared" si="301"/>
        <v>1409.98</v>
      </c>
      <c r="U553" s="14">
        <f t="shared" si="301"/>
        <v>1423.76</v>
      </c>
      <c r="V553" s="14">
        <f t="shared" si="301"/>
        <v>1426.11</v>
      </c>
      <c r="W553" s="14">
        <f t="shared" si="301"/>
        <v>1400.64</v>
      </c>
      <c r="X553" s="14">
        <f t="shared" si="301"/>
        <v>1191.39</v>
      </c>
      <c r="Y553" s="14">
        <f t="shared" si="301"/>
        <v>1033.75</v>
      </c>
    </row>
    <row r="554" spans="1:25" ht="15.75">
      <c r="A554" s="9">
        <f>'ноябрь 2012 ДЭ'!A554</f>
        <v>41216</v>
      </c>
      <c r="B554" s="14">
        <f aca="true" t="shared" si="302" ref="B554:Y554">B346</f>
        <v>886.29</v>
      </c>
      <c r="C554" s="14">
        <f t="shared" si="302"/>
        <v>780.53</v>
      </c>
      <c r="D554" s="14">
        <f t="shared" si="302"/>
        <v>758.9</v>
      </c>
      <c r="E554" s="14">
        <f t="shared" si="302"/>
        <v>752.33</v>
      </c>
      <c r="F554" s="14">
        <f t="shared" si="302"/>
        <v>725.78</v>
      </c>
      <c r="G554" s="14">
        <f t="shared" si="302"/>
        <v>771.64</v>
      </c>
      <c r="H554" s="14">
        <f t="shared" si="302"/>
        <v>892.8</v>
      </c>
      <c r="I554" s="14">
        <f t="shared" si="302"/>
        <v>955.89</v>
      </c>
      <c r="J554" s="14">
        <f t="shared" si="302"/>
        <v>1068.57</v>
      </c>
      <c r="K554" s="14">
        <f t="shared" si="302"/>
        <v>1138.27</v>
      </c>
      <c r="L554" s="14">
        <f t="shared" si="302"/>
        <v>1176.59</v>
      </c>
      <c r="M554" s="14">
        <f t="shared" si="302"/>
        <v>1184.53</v>
      </c>
      <c r="N554" s="14">
        <f t="shared" si="302"/>
        <v>1172.09</v>
      </c>
      <c r="O554" s="14">
        <f t="shared" si="302"/>
        <v>1167.86</v>
      </c>
      <c r="P554" s="14">
        <f t="shared" si="302"/>
        <v>1163.94</v>
      </c>
      <c r="Q554" s="14">
        <f t="shared" si="302"/>
        <v>1162.2</v>
      </c>
      <c r="R554" s="14">
        <f t="shared" si="302"/>
        <v>1163.3</v>
      </c>
      <c r="S554" s="14">
        <f t="shared" si="302"/>
        <v>1200.43</v>
      </c>
      <c r="T554" s="14">
        <f t="shared" si="302"/>
        <v>1266.93</v>
      </c>
      <c r="U554" s="14">
        <f t="shared" si="302"/>
        <v>1287.67</v>
      </c>
      <c r="V554" s="14">
        <f t="shared" si="302"/>
        <v>1273.67</v>
      </c>
      <c r="W554" s="14">
        <f t="shared" si="302"/>
        <v>1239.95</v>
      </c>
      <c r="X554" s="14">
        <f t="shared" si="302"/>
        <v>1171.8</v>
      </c>
      <c r="Y554" s="14">
        <f t="shared" si="302"/>
        <v>1079.44</v>
      </c>
    </row>
    <row r="555" spans="1:25" ht="15.75">
      <c r="A555" s="9">
        <f>'ноябрь 2012 ДЭ'!A555</f>
        <v>41217</v>
      </c>
      <c r="B555" s="14">
        <f aca="true" t="shared" si="303" ref="B555:Y555">B347</f>
        <v>989.03</v>
      </c>
      <c r="C555" s="14">
        <f t="shared" si="303"/>
        <v>819.24</v>
      </c>
      <c r="D555" s="14">
        <f t="shared" si="303"/>
        <v>756.98</v>
      </c>
      <c r="E555" s="14">
        <f t="shared" si="303"/>
        <v>746.03</v>
      </c>
      <c r="F555" s="14">
        <f t="shared" si="303"/>
        <v>722.54</v>
      </c>
      <c r="G555" s="14">
        <f t="shared" si="303"/>
        <v>738.33</v>
      </c>
      <c r="H555" s="14">
        <f t="shared" si="303"/>
        <v>824.71</v>
      </c>
      <c r="I555" s="14">
        <f t="shared" si="303"/>
        <v>911.67</v>
      </c>
      <c r="J555" s="14">
        <f t="shared" si="303"/>
        <v>985.54</v>
      </c>
      <c r="K555" s="14">
        <f t="shared" si="303"/>
        <v>1052.34</v>
      </c>
      <c r="L555" s="14">
        <f t="shared" si="303"/>
        <v>1107.37</v>
      </c>
      <c r="M555" s="14">
        <f t="shared" si="303"/>
        <v>1134.85</v>
      </c>
      <c r="N555" s="14">
        <f t="shared" si="303"/>
        <v>1139.67</v>
      </c>
      <c r="O555" s="14">
        <f t="shared" si="303"/>
        <v>1136.36</v>
      </c>
      <c r="P555" s="14">
        <f t="shared" si="303"/>
        <v>1139.2</v>
      </c>
      <c r="Q555" s="14">
        <f t="shared" si="303"/>
        <v>1155.52</v>
      </c>
      <c r="R555" s="14">
        <f t="shared" si="303"/>
        <v>1197.63</v>
      </c>
      <c r="S555" s="14">
        <f t="shared" si="303"/>
        <v>1220.79</v>
      </c>
      <c r="T555" s="14">
        <f t="shared" si="303"/>
        <v>1295.03</v>
      </c>
      <c r="U555" s="14">
        <f t="shared" si="303"/>
        <v>1303.77</v>
      </c>
      <c r="V555" s="14">
        <f t="shared" si="303"/>
        <v>1258.35</v>
      </c>
      <c r="W555" s="14">
        <f t="shared" si="303"/>
        <v>1227.1</v>
      </c>
      <c r="X555" s="14">
        <f t="shared" si="303"/>
        <v>1115.26</v>
      </c>
      <c r="Y555" s="14">
        <f t="shared" si="303"/>
        <v>1025.9</v>
      </c>
    </row>
    <row r="556" spans="1:25" ht="15.75">
      <c r="A556" s="9">
        <f>'ноябрь 2012 ДЭ'!A556</f>
        <v>41218</v>
      </c>
      <c r="B556" s="14">
        <f aca="true" t="shared" si="304" ref="B556:Y556">B348</f>
        <v>919.85</v>
      </c>
      <c r="C556" s="14">
        <f t="shared" si="304"/>
        <v>836.07</v>
      </c>
      <c r="D556" s="14">
        <f t="shared" si="304"/>
        <v>763.83</v>
      </c>
      <c r="E556" s="14">
        <f t="shared" si="304"/>
        <v>725.62</v>
      </c>
      <c r="F556" s="14">
        <f t="shared" si="304"/>
        <v>719.73</v>
      </c>
      <c r="G556" s="14">
        <f t="shared" si="304"/>
        <v>704.53</v>
      </c>
      <c r="H556" s="14">
        <f t="shared" si="304"/>
        <v>732.91</v>
      </c>
      <c r="I556" s="14">
        <f t="shared" si="304"/>
        <v>842.99</v>
      </c>
      <c r="J556" s="14">
        <f t="shared" si="304"/>
        <v>939.81</v>
      </c>
      <c r="K556" s="14">
        <f t="shared" si="304"/>
        <v>1016.31</v>
      </c>
      <c r="L556" s="14">
        <f t="shared" si="304"/>
        <v>1055.76</v>
      </c>
      <c r="M556" s="14">
        <f t="shared" si="304"/>
        <v>1105.56</v>
      </c>
      <c r="N556" s="14">
        <f t="shared" si="304"/>
        <v>1082.23</v>
      </c>
      <c r="O556" s="14">
        <f t="shared" si="304"/>
        <v>1098.69</v>
      </c>
      <c r="P556" s="14">
        <f t="shared" si="304"/>
        <v>1108.96</v>
      </c>
      <c r="Q556" s="14">
        <f t="shared" si="304"/>
        <v>1139.75</v>
      </c>
      <c r="R556" s="14">
        <f t="shared" si="304"/>
        <v>1170.89</v>
      </c>
      <c r="S556" s="14">
        <f t="shared" si="304"/>
        <v>1192.64</v>
      </c>
      <c r="T556" s="14">
        <f t="shared" si="304"/>
        <v>1245.66</v>
      </c>
      <c r="U556" s="14">
        <f t="shared" si="304"/>
        <v>1254.44</v>
      </c>
      <c r="V556" s="14">
        <f t="shared" si="304"/>
        <v>1222.87</v>
      </c>
      <c r="W556" s="14">
        <f t="shared" si="304"/>
        <v>1215.37</v>
      </c>
      <c r="X556" s="14">
        <f t="shared" si="304"/>
        <v>1109.1</v>
      </c>
      <c r="Y556" s="14">
        <f t="shared" si="304"/>
        <v>941.86</v>
      </c>
    </row>
    <row r="557" spans="1:25" ht="15.75">
      <c r="A557" s="9">
        <f>'ноябрь 2012 ДЭ'!A557</f>
        <v>41219</v>
      </c>
      <c r="B557" s="14">
        <f aca="true" t="shared" si="305" ref="B557:Y557">B349</f>
        <v>815.79</v>
      </c>
      <c r="C557" s="14">
        <f t="shared" si="305"/>
        <v>761.73</v>
      </c>
      <c r="D557" s="14">
        <f t="shared" si="305"/>
        <v>707.79</v>
      </c>
      <c r="E557" s="14">
        <f t="shared" si="305"/>
        <v>644.81</v>
      </c>
      <c r="F557" s="14">
        <f t="shared" si="305"/>
        <v>668.05</v>
      </c>
      <c r="G557" s="14">
        <f t="shared" si="305"/>
        <v>708.4</v>
      </c>
      <c r="H557" s="14">
        <f t="shared" si="305"/>
        <v>874.05</v>
      </c>
      <c r="I557" s="14">
        <f t="shared" si="305"/>
        <v>1035.07</v>
      </c>
      <c r="J557" s="14">
        <f t="shared" si="305"/>
        <v>1165.93</v>
      </c>
      <c r="K557" s="14">
        <f t="shared" si="305"/>
        <v>1193.26</v>
      </c>
      <c r="L557" s="14">
        <f t="shared" si="305"/>
        <v>1202.49</v>
      </c>
      <c r="M557" s="14">
        <f t="shared" si="305"/>
        <v>1210.54</v>
      </c>
      <c r="N557" s="14">
        <f t="shared" si="305"/>
        <v>1189.16</v>
      </c>
      <c r="O557" s="14">
        <f t="shared" si="305"/>
        <v>1208.11</v>
      </c>
      <c r="P557" s="14">
        <f t="shared" si="305"/>
        <v>1192.09</v>
      </c>
      <c r="Q557" s="14">
        <f t="shared" si="305"/>
        <v>1189.03</v>
      </c>
      <c r="R557" s="14">
        <f t="shared" si="305"/>
        <v>1188.29</v>
      </c>
      <c r="S557" s="14">
        <f t="shared" si="305"/>
        <v>1195</v>
      </c>
      <c r="T557" s="14">
        <f t="shared" si="305"/>
        <v>1236.82</v>
      </c>
      <c r="U557" s="14">
        <f t="shared" si="305"/>
        <v>1233.21</v>
      </c>
      <c r="V557" s="14">
        <f t="shared" si="305"/>
        <v>1226.43</v>
      </c>
      <c r="W557" s="14">
        <f t="shared" si="305"/>
        <v>1210.27</v>
      </c>
      <c r="X557" s="14">
        <f t="shared" si="305"/>
        <v>1083.2</v>
      </c>
      <c r="Y557" s="14">
        <f t="shared" si="305"/>
        <v>864.88</v>
      </c>
    </row>
    <row r="558" spans="1:25" ht="15.75">
      <c r="A558" s="9">
        <f>'ноябрь 2012 ДЭ'!A558</f>
        <v>41220</v>
      </c>
      <c r="B558" s="14">
        <f aca="true" t="shared" si="306" ref="B558:Y558">B350</f>
        <v>725.94</v>
      </c>
      <c r="C558" s="14">
        <f t="shared" si="306"/>
        <v>697.46</v>
      </c>
      <c r="D558" s="14">
        <f t="shared" si="306"/>
        <v>637.28</v>
      </c>
      <c r="E558" s="14">
        <f t="shared" si="306"/>
        <v>618.15</v>
      </c>
      <c r="F558" s="14">
        <f t="shared" si="306"/>
        <v>537.25</v>
      </c>
      <c r="G558" s="14">
        <f t="shared" si="306"/>
        <v>622.95</v>
      </c>
      <c r="H558" s="14">
        <f t="shared" si="306"/>
        <v>830.04</v>
      </c>
      <c r="I558" s="14">
        <f t="shared" si="306"/>
        <v>1017.59</v>
      </c>
      <c r="J558" s="14">
        <f t="shared" si="306"/>
        <v>1181.17</v>
      </c>
      <c r="K558" s="14">
        <f t="shared" si="306"/>
        <v>1212.58</v>
      </c>
      <c r="L558" s="14">
        <f t="shared" si="306"/>
        <v>1218.52</v>
      </c>
      <c r="M558" s="14">
        <f t="shared" si="306"/>
        <v>1240.37</v>
      </c>
      <c r="N558" s="14">
        <f t="shared" si="306"/>
        <v>1215.03</v>
      </c>
      <c r="O558" s="14">
        <f t="shared" si="306"/>
        <v>1230.14</v>
      </c>
      <c r="P558" s="14">
        <f t="shared" si="306"/>
        <v>1209.48</v>
      </c>
      <c r="Q558" s="14">
        <f t="shared" si="306"/>
        <v>1205.44</v>
      </c>
      <c r="R558" s="14">
        <f t="shared" si="306"/>
        <v>1199.12</v>
      </c>
      <c r="S558" s="14">
        <f t="shared" si="306"/>
        <v>1194.6</v>
      </c>
      <c r="T558" s="14">
        <f t="shared" si="306"/>
        <v>1237.92</v>
      </c>
      <c r="U558" s="14">
        <f t="shared" si="306"/>
        <v>1239.76</v>
      </c>
      <c r="V558" s="14">
        <f t="shared" si="306"/>
        <v>1242.16</v>
      </c>
      <c r="W558" s="14">
        <f t="shared" si="306"/>
        <v>1201.12</v>
      </c>
      <c r="X558" s="14">
        <f t="shared" si="306"/>
        <v>1072.56</v>
      </c>
      <c r="Y558" s="14">
        <f t="shared" si="306"/>
        <v>876.02</v>
      </c>
    </row>
    <row r="559" spans="1:25" ht="15.75">
      <c r="A559" s="9">
        <f>'ноябрь 2012 ДЭ'!A559</f>
        <v>41221</v>
      </c>
      <c r="B559" s="14">
        <f aca="true" t="shared" si="307" ref="B559:Y559">B351</f>
        <v>712.33</v>
      </c>
      <c r="C559" s="14">
        <f t="shared" si="307"/>
        <v>686.42</v>
      </c>
      <c r="D559" s="14">
        <f t="shared" si="307"/>
        <v>638.29</v>
      </c>
      <c r="E559" s="14">
        <f t="shared" si="307"/>
        <v>55.99</v>
      </c>
      <c r="F559" s="14">
        <f t="shared" si="307"/>
        <v>518.41</v>
      </c>
      <c r="G559" s="14">
        <f t="shared" si="307"/>
        <v>519.19</v>
      </c>
      <c r="H559" s="14">
        <f t="shared" si="307"/>
        <v>807.71</v>
      </c>
      <c r="I559" s="14">
        <f t="shared" si="307"/>
        <v>1037.63</v>
      </c>
      <c r="J559" s="14">
        <f t="shared" si="307"/>
        <v>1162.56</v>
      </c>
      <c r="K559" s="14">
        <f t="shared" si="307"/>
        <v>1187.25</v>
      </c>
      <c r="L559" s="14">
        <f t="shared" si="307"/>
        <v>1191.12</v>
      </c>
      <c r="M559" s="14">
        <f t="shared" si="307"/>
        <v>1210.09</v>
      </c>
      <c r="N559" s="14">
        <f t="shared" si="307"/>
        <v>1199.38</v>
      </c>
      <c r="O559" s="14">
        <f t="shared" si="307"/>
        <v>1199.49</v>
      </c>
      <c r="P559" s="14">
        <f t="shared" si="307"/>
        <v>1188.36</v>
      </c>
      <c r="Q559" s="14">
        <f t="shared" si="307"/>
        <v>1182.18</v>
      </c>
      <c r="R559" s="14">
        <f t="shared" si="307"/>
        <v>1178.58</v>
      </c>
      <c r="S559" s="14">
        <f t="shared" si="307"/>
        <v>1182.43</v>
      </c>
      <c r="T559" s="14">
        <f t="shared" si="307"/>
        <v>1227.63</v>
      </c>
      <c r="U559" s="14">
        <f t="shared" si="307"/>
        <v>1210.7</v>
      </c>
      <c r="V559" s="14">
        <f t="shared" si="307"/>
        <v>1199.66</v>
      </c>
      <c r="W559" s="14">
        <f t="shared" si="307"/>
        <v>1187.32</v>
      </c>
      <c r="X559" s="14">
        <f t="shared" si="307"/>
        <v>1080.72</v>
      </c>
      <c r="Y559" s="14">
        <f t="shared" si="307"/>
        <v>902.34</v>
      </c>
    </row>
    <row r="560" spans="1:25" ht="15.75">
      <c r="A560" s="9">
        <f>'ноябрь 2012 ДЭ'!A560</f>
        <v>41222</v>
      </c>
      <c r="B560" s="14">
        <f aca="true" t="shared" si="308" ref="B560:Y560">B352</f>
        <v>754.97</v>
      </c>
      <c r="C560" s="14">
        <f t="shared" si="308"/>
        <v>668.5</v>
      </c>
      <c r="D560" s="14">
        <f t="shared" si="308"/>
        <v>625.77</v>
      </c>
      <c r="E560" s="14">
        <f t="shared" si="308"/>
        <v>55.99</v>
      </c>
      <c r="F560" s="14">
        <f t="shared" si="308"/>
        <v>232.42</v>
      </c>
      <c r="G560" s="14">
        <f t="shared" si="308"/>
        <v>605.24</v>
      </c>
      <c r="H560" s="14">
        <f t="shared" si="308"/>
        <v>829.1</v>
      </c>
      <c r="I560" s="14">
        <f t="shared" si="308"/>
        <v>1048.29</v>
      </c>
      <c r="J560" s="14">
        <f t="shared" si="308"/>
        <v>1192.47</v>
      </c>
      <c r="K560" s="14">
        <f t="shared" si="308"/>
        <v>1250.64</v>
      </c>
      <c r="L560" s="14">
        <f t="shared" si="308"/>
        <v>1255.49</v>
      </c>
      <c r="M560" s="14">
        <f t="shared" si="308"/>
        <v>1271.01</v>
      </c>
      <c r="N560" s="14">
        <f t="shared" si="308"/>
        <v>1243.55</v>
      </c>
      <c r="O560" s="14">
        <f t="shared" si="308"/>
        <v>1252.96</v>
      </c>
      <c r="P560" s="14">
        <f t="shared" si="308"/>
        <v>1251.74</v>
      </c>
      <c r="Q560" s="14">
        <f t="shared" si="308"/>
        <v>1239.35</v>
      </c>
      <c r="R560" s="14">
        <f t="shared" si="308"/>
        <v>1228.68</v>
      </c>
      <c r="S560" s="14">
        <f t="shared" si="308"/>
        <v>1231.5</v>
      </c>
      <c r="T560" s="14">
        <f t="shared" si="308"/>
        <v>1282.9</v>
      </c>
      <c r="U560" s="14">
        <f t="shared" si="308"/>
        <v>1296.24</v>
      </c>
      <c r="V560" s="14">
        <f t="shared" si="308"/>
        <v>1261.36</v>
      </c>
      <c r="W560" s="14">
        <f t="shared" si="308"/>
        <v>1219.64</v>
      </c>
      <c r="X560" s="14">
        <f t="shared" si="308"/>
        <v>1138.72</v>
      </c>
      <c r="Y560" s="14">
        <f t="shared" si="308"/>
        <v>979.5</v>
      </c>
    </row>
    <row r="561" spans="1:25" ht="15.75">
      <c r="A561" s="9">
        <f>'ноябрь 2012 ДЭ'!A561</f>
        <v>41223</v>
      </c>
      <c r="B561" s="14">
        <f aca="true" t="shared" si="309" ref="B561:Y561">B353</f>
        <v>783.52</v>
      </c>
      <c r="C561" s="14">
        <f t="shared" si="309"/>
        <v>715.83</v>
      </c>
      <c r="D561" s="14">
        <f t="shared" si="309"/>
        <v>660.97</v>
      </c>
      <c r="E561" s="14">
        <f t="shared" si="309"/>
        <v>643.62</v>
      </c>
      <c r="F561" s="14">
        <f t="shared" si="309"/>
        <v>638.8</v>
      </c>
      <c r="G561" s="14">
        <f t="shared" si="309"/>
        <v>656.95</v>
      </c>
      <c r="H561" s="14">
        <f t="shared" si="309"/>
        <v>724.04</v>
      </c>
      <c r="I561" s="14">
        <f t="shared" si="309"/>
        <v>805.41</v>
      </c>
      <c r="J561" s="14">
        <f t="shared" si="309"/>
        <v>967.99</v>
      </c>
      <c r="K561" s="14">
        <f t="shared" si="309"/>
        <v>1038.54</v>
      </c>
      <c r="L561" s="14">
        <f t="shared" si="309"/>
        <v>1072.85</v>
      </c>
      <c r="M561" s="14">
        <f t="shared" si="309"/>
        <v>1078.82</v>
      </c>
      <c r="N561" s="14">
        <f t="shared" si="309"/>
        <v>1078.55</v>
      </c>
      <c r="O561" s="14">
        <f t="shared" si="309"/>
        <v>1077.76</v>
      </c>
      <c r="P561" s="14">
        <f t="shared" si="309"/>
        <v>1069.06</v>
      </c>
      <c r="Q561" s="14">
        <f t="shared" si="309"/>
        <v>1066.3</v>
      </c>
      <c r="R561" s="14">
        <f t="shared" si="309"/>
        <v>1060.11</v>
      </c>
      <c r="S561" s="14">
        <f t="shared" si="309"/>
        <v>1107.41</v>
      </c>
      <c r="T561" s="14">
        <f t="shared" si="309"/>
        <v>1183.5</v>
      </c>
      <c r="U561" s="14">
        <f t="shared" si="309"/>
        <v>1178</v>
      </c>
      <c r="V561" s="14">
        <f t="shared" si="309"/>
        <v>1143.78</v>
      </c>
      <c r="W561" s="14">
        <f t="shared" si="309"/>
        <v>1092.09</v>
      </c>
      <c r="X561" s="14">
        <f t="shared" si="309"/>
        <v>1025.38</v>
      </c>
      <c r="Y561" s="14">
        <f t="shared" si="309"/>
        <v>836.63</v>
      </c>
    </row>
    <row r="562" spans="1:25" ht="15.75">
      <c r="A562" s="9">
        <f>'ноябрь 2012 ДЭ'!A562</f>
        <v>41224</v>
      </c>
      <c r="B562" s="14">
        <f aca="true" t="shared" si="310" ref="B562:Y562">B354</f>
        <v>715.96</v>
      </c>
      <c r="C562" s="14">
        <f t="shared" si="310"/>
        <v>658.73</v>
      </c>
      <c r="D562" s="14">
        <f t="shared" si="310"/>
        <v>629.02</v>
      </c>
      <c r="E562" s="14">
        <f t="shared" si="310"/>
        <v>550.67</v>
      </c>
      <c r="F562" s="14">
        <f t="shared" si="310"/>
        <v>540.99</v>
      </c>
      <c r="G562" s="14">
        <f t="shared" si="310"/>
        <v>611.03</v>
      </c>
      <c r="H562" s="14">
        <f t="shared" si="310"/>
        <v>104.71</v>
      </c>
      <c r="I562" s="14">
        <f t="shared" si="310"/>
        <v>646.78</v>
      </c>
      <c r="J562" s="14">
        <f t="shared" si="310"/>
        <v>795.58</v>
      </c>
      <c r="K562" s="14">
        <f t="shared" si="310"/>
        <v>927.46</v>
      </c>
      <c r="L562" s="14">
        <f t="shared" si="310"/>
        <v>996.96</v>
      </c>
      <c r="M562" s="14">
        <f t="shared" si="310"/>
        <v>1009.16</v>
      </c>
      <c r="N562" s="14">
        <f t="shared" si="310"/>
        <v>1009.49</v>
      </c>
      <c r="O562" s="14">
        <f t="shared" si="310"/>
        <v>1009.2</v>
      </c>
      <c r="P562" s="14">
        <f t="shared" si="310"/>
        <v>1008.7</v>
      </c>
      <c r="Q562" s="14">
        <f t="shared" si="310"/>
        <v>1009.79</v>
      </c>
      <c r="R562" s="14">
        <f t="shared" si="310"/>
        <v>1019.32</v>
      </c>
      <c r="S562" s="14">
        <f t="shared" si="310"/>
        <v>1043</v>
      </c>
      <c r="T562" s="14">
        <f t="shared" si="310"/>
        <v>1137.97</v>
      </c>
      <c r="U562" s="14">
        <f t="shared" si="310"/>
        <v>1152.22</v>
      </c>
      <c r="V562" s="14">
        <f t="shared" si="310"/>
        <v>1132.73</v>
      </c>
      <c r="W562" s="14">
        <f t="shared" si="310"/>
        <v>1057.94</v>
      </c>
      <c r="X562" s="14">
        <f t="shared" si="310"/>
        <v>1016.12</v>
      </c>
      <c r="Y562" s="14">
        <f t="shared" si="310"/>
        <v>808.07</v>
      </c>
    </row>
    <row r="563" spans="1:25" ht="15.75">
      <c r="A563" s="9">
        <f>'ноябрь 2012 ДЭ'!A563</f>
        <v>41225</v>
      </c>
      <c r="B563" s="14">
        <f aca="true" t="shared" si="311" ref="B563:Y563">B355</f>
        <v>721.88</v>
      </c>
      <c r="C563" s="14">
        <f t="shared" si="311"/>
        <v>631.61</v>
      </c>
      <c r="D563" s="14">
        <f t="shared" si="311"/>
        <v>593.84</v>
      </c>
      <c r="E563" s="14">
        <f t="shared" si="311"/>
        <v>587.8</v>
      </c>
      <c r="F563" s="14">
        <f t="shared" si="311"/>
        <v>616.37</v>
      </c>
      <c r="G563" s="14">
        <f t="shared" si="311"/>
        <v>713.27</v>
      </c>
      <c r="H563" s="14">
        <f t="shared" si="311"/>
        <v>860.89</v>
      </c>
      <c r="I563" s="14">
        <f t="shared" si="311"/>
        <v>1031.92</v>
      </c>
      <c r="J563" s="14">
        <f t="shared" si="311"/>
        <v>1163.76</v>
      </c>
      <c r="K563" s="14">
        <f t="shared" si="311"/>
        <v>1186.25</v>
      </c>
      <c r="L563" s="14">
        <f t="shared" si="311"/>
        <v>1199.65</v>
      </c>
      <c r="M563" s="14">
        <f t="shared" si="311"/>
        <v>1210.97</v>
      </c>
      <c r="N563" s="14">
        <f t="shared" si="311"/>
        <v>1179.95</v>
      </c>
      <c r="O563" s="14">
        <f t="shared" si="311"/>
        <v>1190.16</v>
      </c>
      <c r="P563" s="14">
        <f t="shared" si="311"/>
        <v>1181.67</v>
      </c>
      <c r="Q563" s="14">
        <f t="shared" si="311"/>
        <v>1172.4</v>
      </c>
      <c r="R563" s="14">
        <f t="shared" si="311"/>
        <v>1164.6</v>
      </c>
      <c r="S563" s="14">
        <f t="shared" si="311"/>
        <v>1167.31</v>
      </c>
      <c r="T563" s="14">
        <f t="shared" si="311"/>
        <v>1223.32</v>
      </c>
      <c r="U563" s="14">
        <f t="shared" si="311"/>
        <v>1224.64</v>
      </c>
      <c r="V563" s="14">
        <f t="shared" si="311"/>
        <v>1204.74</v>
      </c>
      <c r="W563" s="14">
        <f t="shared" si="311"/>
        <v>1187.91</v>
      </c>
      <c r="X563" s="14">
        <f t="shared" si="311"/>
        <v>1082.72</v>
      </c>
      <c r="Y563" s="14">
        <f t="shared" si="311"/>
        <v>924.97</v>
      </c>
    </row>
    <row r="564" spans="1:25" ht="15.75">
      <c r="A564" s="9">
        <f>'ноябрь 2012 ДЭ'!A564</f>
        <v>41226</v>
      </c>
      <c r="B564" s="14">
        <f aca="true" t="shared" si="312" ref="B564:Y564">B356</f>
        <v>772.15</v>
      </c>
      <c r="C564" s="14">
        <f t="shared" si="312"/>
        <v>698.91</v>
      </c>
      <c r="D564" s="14">
        <f t="shared" si="312"/>
        <v>641.5</v>
      </c>
      <c r="E564" s="14">
        <f t="shared" si="312"/>
        <v>646.7</v>
      </c>
      <c r="F564" s="14">
        <f t="shared" si="312"/>
        <v>667.99</v>
      </c>
      <c r="G564" s="14">
        <f t="shared" si="312"/>
        <v>791.56</v>
      </c>
      <c r="H564" s="14">
        <f t="shared" si="312"/>
        <v>904.64</v>
      </c>
      <c r="I564" s="14">
        <f t="shared" si="312"/>
        <v>1087.82</v>
      </c>
      <c r="J564" s="14">
        <f t="shared" si="312"/>
        <v>1199.36</v>
      </c>
      <c r="K564" s="14">
        <f t="shared" si="312"/>
        <v>1259.49</v>
      </c>
      <c r="L564" s="14">
        <f t="shared" si="312"/>
        <v>1268.6</v>
      </c>
      <c r="M564" s="14">
        <f t="shared" si="312"/>
        <v>1301.13</v>
      </c>
      <c r="N564" s="14">
        <f t="shared" si="312"/>
        <v>1245.22</v>
      </c>
      <c r="O564" s="14">
        <f t="shared" si="312"/>
        <v>1255.83</v>
      </c>
      <c r="P564" s="14">
        <f t="shared" si="312"/>
        <v>1232.81</v>
      </c>
      <c r="Q564" s="14">
        <f t="shared" si="312"/>
        <v>1216.69</v>
      </c>
      <c r="R564" s="14">
        <f t="shared" si="312"/>
        <v>1215.35</v>
      </c>
      <c r="S564" s="14">
        <f t="shared" si="312"/>
        <v>1211.84</v>
      </c>
      <c r="T564" s="14">
        <f t="shared" si="312"/>
        <v>1248.19</v>
      </c>
      <c r="U564" s="14">
        <f t="shared" si="312"/>
        <v>1246.34</v>
      </c>
      <c r="V564" s="14">
        <f t="shared" si="312"/>
        <v>1227.99</v>
      </c>
      <c r="W564" s="14">
        <f t="shared" si="312"/>
        <v>1190.19</v>
      </c>
      <c r="X564" s="14">
        <f t="shared" si="312"/>
        <v>1096.42</v>
      </c>
      <c r="Y564" s="14">
        <f t="shared" si="312"/>
        <v>950.8</v>
      </c>
    </row>
    <row r="565" spans="1:25" ht="15.75">
      <c r="A565" s="9">
        <f>'ноябрь 2012 ДЭ'!A565</f>
        <v>41227</v>
      </c>
      <c r="B565" s="14">
        <f aca="true" t="shared" si="313" ref="B565:Y565">B357</f>
        <v>750.19</v>
      </c>
      <c r="C565" s="14">
        <f t="shared" si="313"/>
        <v>682.91</v>
      </c>
      <c r="D565" s="14">
        <f t="shared" si="313"/>
        <v>614.92</v>
      </c>
      <c r="E565" s="14">
        <f t="shared" si="313"/>
        <v>601.79</v>
      </c>
      <c r="F565" s="14">
        <f t="shared" si="313"/>
        <v>633.56</v>
      </c>
      <c r="G565" s="14">
        <f t="shared" si="313"/>
        <v>750.58</v>
      </c>
      <c r="H565" s="14">
        <f t="shared" si="313"/>
        <v>878.43</v>
      </c>
      <c r="I565" s="14">
        <f t="shared" si="313"/>
        <v>1006.16</v>
      </c>
      <c r="J565" s="14">
        <f t="shared" si="313"/>
        <v>1184.15</v>
      </c>
      <c r="K565" s="14">
        <f t="shared" si="313"/>
        <v>1230.61</v>
      </c>
      <c r="L565" s="14">
        <f t="shared" si="313"/>
        <v>1225.15</v>
      </c>
      <c r="M565" s="14">
        <f t="shared" si="313"/>
        <v>1234.92</v>
      </c>
      <c r="N565" s="14">
        <f t="shared" si="313"/>
        <v>1196.43</v>
      </c>
      <c r="O565" s="14">
        <f t="shared" si="313"/>
        <v>1197.97</v>
      </c>
      <c r="P565" s="14">
        <f t="shared" si="313"/>
        <v>1191.29</v>
      </c>
      <c r="Q565" s="14">
        <f t="shared" si="313"/>
        <v>1181.45</v>
      </c>
      <c r="R565" s="14">
        <f t="shared" si="313"/>
        <v>1177.57</v>
      </c>
      <c r="S565" s="14">
        <f t="shared" si="313"/>
        <v>1175.45</v>
      </c>
      <c r="T565" s="14">
        <f t="shared" si="313"/>
        <v>1207.75</v>
      </c>
      <c r="U565" s="14">
        <f t="shared" si="313"/>
        <v>1208.23</v>
      </c>
      <c r="V565" s="14">
        <f t="shared" si="313"/>
        <v>1168.43</v>
      </c>
      <c r="W565" s="14">
        <f t="shared" si="313"/>
        <v>1112.13</v>
      </c>
      <c r="X565" s="14">
        <f t="shared" si="313"/>
        <v>996.68</v>
      </c>
      <c r="Y565" s="14">
        <f t="shared" si="313"/>
        <v>815.55</v>
      </c>
    </row>
    <row r="566" spans="1:25" ht="15.75">
      <c r="A566" s="9">
        <f>'ноябрь 2012 ДЭ'!A566</f>
        <v>41228</v>
      </c>
      <c r="B566" s="14">
        <f aca="true" t="shared" si="314" ref="B566:Y566">B358</f>
        <v>750.21</v>
      </c>
      <c r="C566" s="14">
        <f t="shared" si="314"/>
        <v>697.47</v>
      </c>
      <c r="D566" s="14">
        <f t="shared" si="314"/>
        <v>632.17</v>
      </c>
      <c r="E566" s="14">
        <f t="shared" si="314"/>
        <v>632.88</v>
      </c>
      <c r="F566" s="14">
        <f t="shared" si="314"/>
        <v>657.87</v>
      </c>
      <c r="G566" s="14">
        <f t="shared" si="314"/>
        <v>757.9</v>
      </c>
      <c r="H566" s="14">
        <f t="shared" si="314"/>
        <v>867.54</v>
      </c>
      <c r="I566" s="14">
        <f t="shared" si="314"/>
        <v>1097.27</v>
      </c>
      <c r="J566" s="14">
        <f t="shared" si="314"/>
        <v>1222.48</v>
      </c>
      <c r="K566" s="14">
        <f t="shared" si="314"/>
        <v>1312.49</v>
      </c>
      <c r="L566" s="14">
        <f t="shared" si="314"/>
        <v>1307.86</v>
      </c>
      <c r="M566" s="14">
        <f t="shared" si="314"/>
        <v>1229.13</v>
      </c>
      <c r="N566" s="14">
        <f t="shared" si="314"/>
        <v>1197.8</v>
      </c>
      <c r="O566" s="14">
        <f t="shared" si="314"/>
        <v>1264.01</v>
      </c>
      <c r="P566" s="14">
        <f t="shared" si="314"/>
        <v>1270.41</v>
      </c>
      <c r="Q566" s="14">
        <f t="shared" si="314"/>
        <v>1255.67</v>
      </c>
      <c r="R566" s="14">
        <f t="shared" si="314"/>
        <v>1241.94</v>
      </c>
      <c r="S566" s="14">
        <f t="shared" si="314"/>
        <v>1237.7</v>
      </c>
      <c r="T566" s="14">
        <f t="shared" si="314"/>
        <v>1328.4</v>
      </c>
      <c r="U566" s="14">
        <f t="shared" si="314"/>
        <v>1330.03</v>
      </c>
      <c r="V566" s="14">
        <f t="shared" si="314"/>
        <v>1215.31</v>
      </c>
      <c r="W566" s="14">
        <f t="shared" si="314"/>
        <v>1154.74</v>
      </c>
      <c r="X566" s="14">
        <f t="shared" si="314"/>
        <v>1040.01</v>
      </c>
      <c r="Y566" s="14">
        <f t="shared" si="314"/>
        <v>905.12</v>
      </c>
    </row>
    <row r="567" spans="1:25" ht="15.75">
      <c r="A567" s="9">
        <f>'ноябрь 2012 ДЭ'!A567</f>
        <v>41229</v>
      </c>
      <c r="B567" s="14">
        <f aca="true" t="shared" si="315" ref="B567:Y567">B359</f>
        <v>758.32</v>
      </c>
      <c r="C567" s="14">
        <f t="shared" si="315"/>
        <v>682.19</v>
      </c>
      <c r="D567" s="14">
        <f t="shared" si="315"/>
        <v>645.79</v>
      </c>
      <c r="E567" s="14">
        <f t="shared" si="315"/>
        <v>630.31</v>
      </c>
      <c r="F567" s="14">
        <f t="shared" si="315"/>
        <v>650.11</v>
      </c>
      <c r="G567" s="14">
        <f t="shared" si="315"/>
        <v>690.29</v>
      </c>
      <c r="H567" s="14">
        <f t="shared" si="315"/>
        <v>837.05</v>
      </c>
      <c r="I567" s="14">
        <f t="shared" si="315"/>
        <v>1037.96</v>
      </c>
      <c r="J567" s="14">
        <f t="shared" si="315"/>
        <v>1185.39</v>
      </c>
      <c r="K567" s="14">
        <f t="shared" si="315"/>
        <v>1213.85</v>
      </c>
      <c r="L567" s="14">
        <f t="shared" si="315"/>
        <v>1218.06</v>
      </c>
      <c r="M567" s="14">
        <f t="shared" si="315"/>
        <v>1234.53</v>
      </c>
      <c r="N567" s="14">
        <f t="shared" si="315"/>
        <v>1201.43</v>
      </c>
      <c r="O567" s="14">
        <f t="shared" si="315"/>
        <v>1212.18</v>
      </c>
      <c r="P567" s="14">
        <f t="shared" si="315"/>
        <v>1202.83</v>
      </c>
      <c r="Q567" s="14">
        <f t="shared" si="315"/>
        <v>1195.13</v>
      </c>
      <c r="R567" s="14">
        <f t="shared" si="315"/>
        <v>1191.34</v>
      </c>
      <c r="S567" s="14">
        <f t="shared" si="315"/>
        <v>1190.75</v>
      </c>
      <c r="T567" s="14">
        <f t="shared" si="315"/>
        <v>1223.13</v>
      </c>
      <c r="U567" s="14">
        <f t="shared" si="315"/>
        <v>1204.5</v>
      </c>
      <c r="V567" s="14">
        <f t="shared" si="315"/>
        <v>1179.82</v>
      </c>
      <c r="W567" s="14">
        <f t="shared" si="315"/>
        <v>1140.59</v>
      </c>
      <c r="X567" s="14">
        <f t="shared" si="315"/>
        <v>990.58</v>
      </c>
      <c r="Y567" s="14">
        <f t="shared" si="315"/>
        <v>893.67</v>
      </c>
    </row>
    <row r="568" spans="1:25" ht="15.75">
      <c r="A568" s="9">
        <f>'ноябрь 2012 ДЭ'!A568</f>
        <v>41230</v>
      </c>
      <c r="B568" s="14">
        <f aca="true" t="shared" si="316" ref="B568:Y568">B360</f>
        <v>869.17</v>
      </c>
      <c r="C568" s="14">
        <f t="shared" si="316"/>
        <v>807.48</v>
      </c>
      <c r="D568" s="14">
        <f t="shared" si="316"/>
        <v>744.01</v>
      </c>
      <c r="E568" s="14">
        <f t="shared" si="316"/>
        <v>666.55</v>
      </c>
      <c r="F568" s="14">
        <f t="shared" si="316"/>
        <v>689.65</v>
      </c>
      <c r="G568" s="14">
        <f t="shared" si="316"/>
        <v>758.09</v>
      </c>
      <c r="H568" s="14">
        <f t="shared" si="316"/>
        <v>793.08</v>
      </c>
      <c r="I568" s="14">
        <f t="shared" si="316"/>
        <v>860.46</v>
      </c>
      <c r="J568" s="14">
        <f t="shared" si="316"/>
        <v>957.37</v>
      </c>
      <c r="K568" s="14">
        <f t="shared" si="316"/>
        <v>1060.89</v>
      </c>
      <c r="L568" s="14">
        <f t="shared" si="316"/>
        <v>1114.46</v>
      </c>
      <c r="M568" s="14">
        <f t="shared" si="316"/>
        <v>1112.57</v>
      </c>
      <c r="N568" s="14">
        <f t="shared" si="316"/>
        <v>1094.13</v>
      </c>
      <c r="O568" s="14">
        <f t="shared" si="316"/>
        <v>1086.64</v>
      </c>
      <c r="P568" s="14">
        <f t="shared" si="316"/>
        <v>1083.16</v>
      </c>
      <c r="Q568" s="14">
        <f t="shared" si="316"/>
        <v>1106.3</v>
      </c>
      <c r="R568" s="14">
        <f t="shared" si="316"/>
        <v>1120.67</v>
      </c>
      <c r="S568" s="14">
        <f t="shared" si="316"/>
        <v>1175.97</v>
      </c>
      <c r="T568" s="14">
        <f t="shared" si="316"/>
        <v>1231.28</v>
      </c>
      <c r="U568" s="14">
        <f t="shared" si="316"/>
        <v>1228.63</v>
      </c>
      <c r="V568" s="14">
        <f t="shared" si="316"/>
        <v>1186.49</v>
      </c>
      <c r="W568" s="14">
        <f t="shared" si="316"/>
        <v>1162.65</v>
      </c>
      <c r="X568" s="14">
        <f t="shared" si="316"/>
        <v>1034.31</v>
      </c>
      <c r="Y568" s="14">
        <f t="shared" si="316"/>
        <v>886.9</v>
      </c>
    </row>
    <row r="569" spans="1:25" ht="15.75">
      <c r="A569" s="9">
        <f>'ноябрь 2012 ДЭ'!A569</f>
        <v>41231</v>
      </c>
      <c r="B569" s="14">
        <f aca="true" t="shared" si="317" ref="B569:Y569">B361</f>
        <v>795.42</v>
      </c>
      <c r="C569" s="14">
        <f t="shared" si="317"/>
        <v>777.95</v>
      </c>
      <c r="D569" s="14">
        <f t="shared" si="317"/>
        <v>690.14</v>
      </c>
      <c r="E569" s="14">
        <f t="shared" si="317"/>
        <v>677.02</v>
      </c>
      <c r="F569" s="14">
        <f t="shared" si="317"/>
        <v>689.7</v>
      </c>
      <c r="G569" s="14">
        <f t="shared" si="317"/>
        <v>699.07</v>
      </c>
      <c r="H569" s="14">
        <f t="shared" si="317"/>
        <v>773.58</v>
      </c>
      <c r="I569" s="14">
        <f t="shared" si="317"/>
        <v>787.35</v>
      </c>
      <c r="J569" s="14">
        <f t="shared" si="317"/>
        <v>832.04</v>
      </c>
      <c r="K569" s="14">
        <f t="shared" si="317"/>
        <v>950.31</v>
      </c>
      <c r="L569" s="14">
        <f t="shared" si="317"/>
        <v>978.8</v>
      </c>
      <c r="M569" s="14">
        <f t="shared" si="317"/>
        <v>983.25</v>
      </c>
      <c r="N569" s="14">
        <f t="shared" si="317"/>
        <v>981.54</v>
      </c>
      <c r="O569" s="14">
        <f t="shared" si="317"/>
        <v>983.21</v>
      </c>
      <c r="P569" s="14">
        <f t="shared" si="317"/>
        <v>985.36</v>
      </c>
      <c r="Q569" s="14">
        <f t="shared" si="317"/>
        <v>996.34</v>
      </c>
      <c r="R569" s="14">
        <f t="shared" si="317"/>
        <v>1063.82</v>
      </c>
      <c r="S569" s="14">
        <f t="shared" si="317"/>
        <v>1130.89</v>
      </c>
      <c r="T569" s="14">
        <f t="shared" si="317"/>
        <v>1212.26</v>
      </c>
      <c r="U569" s="14">
        <f t="shared" si="317"/>
        <v>1197.45</v>
      </c>
      <c r="V569" s="14">
        <f t="shared" si="317"/>
        <v>1158.59</v>
      </c>
      <c r="W569" s="14">
        <f t="shared" si="317"/>
        <v>1103.33</v>
      </c>
      <c r="X569" s="14">
        <f t="shared" si="317"/>
        <v>988.82</v>
      </c>
      <c r="Y569" s="14">
        <f t="shared" si="317"/>
        <v>896.8</v>
      </c>
    </row>
    <row r="570" spans="1:25" ht="15.75">
      <c r="A570" s="9">
        <f>'ноябрь 2012 ДЭ'!A570</f>
        <v>41232</v>
      </c>
      <c r="B570" s="14">
        <f aca="true" t="shared" si="318" ref="B570:Y570">B362</f>
        <v>765.17</v>
      </c>
      <c r="C570" s="14">
        <f t="shared" si="318"/>
        <v>739.73</v>
      </c>
      <c r="D570" s="14">
        <f t="shared" si="318"/>
        <v>675.44</v>
      </c>
      <c r="E570" s="14">
        <f t="shared" si="318"/>
        <v>638.93</v>
      </c>
      <c r="F570" s="14">
        <f t="shared" si="318"/>
        <v>666.15</v>
      </c>
      <c r="G570" s="14">
        <f t="shared" si="318"/>
        <v>693.88</v>
      </c>
      <c r="H570" s="14">
        <f t="shared" si="318"/>
        <v>780.86</v>
      </c>
      <c r="I570" s="14">
        <f t="shared" si="318"/>
        <v>1038.33</v>
      </c>
      <c r="J570" s="14">
        <f t="shared" si="318"/>
        <v>1158.03</v>
      </c>
      <c r="K570" s="14">
        <f t="shared" si="318"/>
        <v>1206.59</v>
      </c>
      <c r="L570" s="14">
        <f t="shared" si="318"/>
        <v>1273.51</v>
      </c>
      <c r="M570" s="14">
        <f t="shared" si="318"/>
        <v>1251.9</v>
      </c>
      <c r="N570" s="14">
        <f t="shared" si="318"/>
        <v>1201.48</v>
      </c>
      <c r="O570" s="14">
        <f t="shared" si="318"/>
        <v>1210.93</v>
      </c>
      <c r="P570" s="14">
        <f t="shared" si="318"/>
        <v>1204.07</v>
      </c>
      <c r="Q570" s="14">
        <f t="shared" si="318"/>
        <v>1195.05</v>
      </c>
      <c r="R570" s="14">
        <f t="shared" si="318"/>
        <v>1195.1</v>
      </c>
      <c r="S570" s="14">
        <f t="shared" si="318"/>
        <v>1200.65</v>
      </c>
      <c r="T570" s="14">
        <f t="shared" si="318"/>
        <v>1234.2</v>
      </c>
      <c r="U570" s="14">
        <f t="shared" si="318"/>
        <v>1239.41</v>
      </c>
      <c r="V570" s="14">
        <f t="shared" si="318"/>
        <v>1182.08</v>
      </c>
      <c r="W570" s="14">
        <f t="shared" si="318"/>
        <v>1149.15</v>
      </c>
      <c r="X570" s="14">
        <f t="shared" si="318"/>
        <v>995.29</v>
      </c>
      <c r="Y570" s="14">
        <f t="shared" si="318"/>
        <v>841.85</v>
      </c>
    </row>
    <row r="571" spans="1:25" ht="15.75">
      <c r="A571" s="9">
        <f>'ноябрь 2012 ДЭ'!A571</f>
        <v>41233</v>
      </c>
      <c r="B571" s="14">
        <f aca="true" t="shared" si="319" ref="B571:Y571">B363</f>
        <v>698.26</v>
      </c>
      <c r="C571" s="14">
        <f t="shared" si="319"/>
        <v>675.26</v>
      </c>
      <c r="D571" s="14">
        <f t="shared" si="319"/>
        <v>663.17</v>
      </c>
      <c r="E571" s="14">
        <f t="shared" si="319"/>
        <v>620.25</v>
      </c>
      <c r="F571" s="14">
        <f t="shared" si="319"/>
        <v>660.17</v>
      </c>
      <c r="G571" s="14">
        <f t="shared" si="319"/>
        <v>674.11</v>
      </c>
      <c r="H571" s="14">
        <f t="shared" si="319"/>
        <v>780.54</v>
      </c>
      <c r="I571" s="14">
        <f t="shared" si="319"/>
        <v>994.23</v>
      </c>
      <c r="J571" s="14">
        <f t="shared" si="319"/>
        <v>1159.96</v>
      </c>
      <c r="K571" s="14">
        <f t="shared" si="319"/>
        <v>1211.2</v>
      </c>
      <c r="L571" s="14">
        <f t="shared" si="319"/>
        <v>1195.92</v>
      </c>
      <c r="M571" s="14">
        <f t="shared" si="319"/>
        <v>1198.63</v>
      </c>
      <c r="N571" s="14">
        <f t="shared" si="319"/>
        <v>1170.95</v>
      </c>
      <c r="O571" s="14">
        <f t="shared" si="319"/>
        <v>1175.86</v>
      </c>
      <c r="P571" s="14">
        <f t="shared" si="319"/>
        <v>1173.4</v>
      </c>
      <c r="Q571" s="14">
        <f t="shared" si="319"/>
        <v>1164.58</v>
      </c>
      <c r="R571" s="14">
        <f t="shared" si="319"/>
        <v>1165.41</v>
      </c>
      <c r="S571" s="14">
        <f t="shared" si="319"/>
        <v>1166.42</v>
      </c>
      <c r="T571" s="14">
        <f t="shared" si="319"/>
        <v>1194.65</v>
      </c>
      <c r="U571" s="14">
        <f t="shared" si="319"/>
        <v>1184.99</v>
      </c>
      <c r="V571" s="14">
        <f t="shared" si="319"/>
        <v>1168.16</v>
      </c>
      <c r="W571" s="14">
        <f t="shared" si="319"/>
        <v>1075.46</v>
      </c>
      <c r="X571" s="14">
        <f t="shared" si="319"/>
        <v>981.36</v>
      </c>
      <c r="Y571" s="14">
        <f t="shared" si="319"/>
        <v>791.41</v>
      </c>
    </row>
    <row r="572" spans="1:25" ht="15.75">
      <c r="A572" s="9">
        <f>'ноябрь 2012 ДЭ'!A572</f>
        <v>41234</v>
      </c>
      <c r="B572" s="14">
        <f aca="true" t="shared" si="320" ref="B572:Y572">B364</f>
        <v>682.33</v>
      </c>
      <c r="C572" s="14">
        <f t="shared" si="320"/>
        <v>663.08</v>
      </c>
      <c r="D572" s="14">
        <f t="shared" si="320"/>
        <v>619.98</v>
      </c>
      <c r="E572" s="14">
        <f t="shared" si="320"/>
        <v>660.5</v>
      </c>
      <c r="F572" s="14">
        <f t="shared" si="320"/>
        <v>657.43</v>
      </c>
      <c r="G572" s="14">
        <f t="shared" si="320"/>
        <v>663.99</v>
      </c>
      <c r="H572" s="14">
        <f t="shared" si="320"/>
        <v>782.81</v>
      </c>
      <c r="I572" s="14">
        <f t="shared" si="320"/>
        <v>1004.18</v>
      </c>
      <c r="J572" s="14">
        <f t="shared" si="320"/>
        <v>1186.73</v>
      </c>
      <c r="K572" s="14">
        <f t="shared" si="320"/>
        <v>1231.56</v>
      </c>
      <c r="L572" s="14">
        <f t="shared" si="320"/>
        <v>1224.51</v>
      </c>
      <c r="M572" s="14">
        <f t="shared" si="320"/>
        <v>1249.52</v>
      </c>
      <c r="N572" s="14">
        <f t="shared" si="320"/>
        <v>1195.35</v>
      </c>
      <c r="O572" s="14">
        <f t="shared" si="320"/>
        <v>1207.47</v>
      </c>
      <c r="P572" s="14">
        <f t="shared" si="320"/>
        <v>1202.71</v>
      </c>
      <c r="Q572" s="14">
        <f t="shared" si="320"/>
        <v>1189.16</v>
      </c>
      <c r="R572" s="14">
        <f t="shared" si="320"/>
        <v>1187.53</v>
      </c>
      <c r="S572" s="14">
        <f t="shared" si="320"/>
        <v>1190.89</v>
      </c>
      <c r="T572" s="14">
        <f t="shared" si="320"/>
        <v>1292.34</v>
      </c>
      <c r="U572" s="14">
        <f t="shared" si="320"/>
        <v>1217.13</v>
      </c>
      <c r="V572" s="14">
        <f t="shared" si="320"/>
        <v>1164.61</v>
      </c>
      <c r="W572" s="14">
        <f t="shared" si="320"/>
        <v>1082.75</v>
      </c>
      <c r="X572" s="14">
        <f t="shared" si="320"/>
        <v>986.44</v>
      </c>
      <c r="Y572" s="14">
        <f t="shared" si="320"/>
        <v>790.34</v>
      </c>
    </row>
    <row r="573" spans="1:25" ht="15.75">
      <c r="A573" s="9">
        <f>'ноябрь 2012 ДЭ'!A573</f>
        <v>41235</v>
      </c>
      <c r="B573" s="14">
        <f aca="true" t="shared" si="321" ref="B573:Y573">B365</f>
        <v>680.86</v>
      </c>
      <c r="C573" s="14">
        <f t="shared" si="321"/>
        <v>664.63</v>
      </c>
      <c r="D573" s="14">
        <f t="shared" si="321"/>
        <v>650.91</v>
      </c>
      <c r="E573" s="14">
        <f t="shared" si="321"/>
        <v>658.02</v>
      </c>
      <c r="F573" s="14">
        <f t="shared" si="321"/>
        <v>665.67</v>
      </c>
      <c r="G573" s="14">
        <f t="shared" si="321"/>
        <v>665.83</v>
      </c>
      <c r="H573" s="14">
        <f t="shared" si="321"/>
        <v>746.79</v>
      </c>
      <c r="I573" s="14">
        <f t="shared" si="321"/>
        <v>983.55</v>
      </c>
      <c r="J573" s="14">
        <f t="shared" si="321"/>
        <v>1151.56</v>
      </c>
      <c r="K573" s="14">
        <f t="shared" si="321"/>
        <v>1198.37</v>
      </c>
      <c r="L573" s="14">
        <f t="shared" si="321"/>
        <v>1197.17</v>
      </c>
      <c r="M573" s="14">
        <f t="shared" si="321"/>
        <v>1227.31</v>
      </c>
      <c r="N573" s="14">
        <f t="shared" si="321"/>
        <v>1181.03</v>
      </c>
      <c r="O573" s="14">
        <f t="shared" si="321"/>
        <v>1196.31</v>
      </c>
      <c r="P573" s="14">
        <f t="shared" si="321"/>
        <v>1194.71</v>
      </c>
      <c r="Q573" s="14">
        <f t="shared" si="321"/>
        <v>1179.03</v>
      </c>
      <c r="R573" s="14">
        <f t="shared" si="321"/>
        <v>1189.06</v>
      </c>
      <c r="S573" s="14">
        <f t="shared" si="321"/>
        <v>1187.39</v>
      </c>
      <c r="T573" s="14">
        <f t="shared" si="321"/>
        <v>1286.07</v>
      </c>
      <c r="U573" s="14">
        <f t="shared" si="321"/>
        <v>1238.55</v>
      </c>
      <c r="V573" s="14">
        <f t="shared" si="321"/>
        <v>1169.43</v>
      </c>
      <c r="W573" s="14">
        <f t="shared" si="321"/>
        <v>1144.4</v>
      </c>
      <c r="X573" s="14">
        <f t="shared" si="321"/>
        <v>973.94</v>
      </c>
      <c r="Y573" s="14">
        <f t="shared" si="321"/>
        <v>799</v>
      </c>
    </row>
    <row r="574" spans="1:25" ht="15.75">
      <c r="A574" s="9">
        <f>'ноябрь 2012 ДЭ'!A574</f>
        <v>41236</v>
      </c>
      <c r="B574" s="14">
        <f aca="true" t="shared" si="322" ref="B574:Y574">B366</f>
        <v>761.42</v>
      </c>
      <c r="C574" s="14">
        <f t="shared" si="322"/>
        <v>736.8</v>
      </c>
      <c r="D574" s="14">
        <f t="shared" si="322"/>
        <v>728.13</v>
      </c>
      <c r="E574" s="14">
        <f t="shared" si="322"/>
        <v>727.75</v>
      </c>
      <c r="F574" s="14">
        <f t="shared" si="322"/>
        <v>740.21</v>
      </c>
      <c r="G574" s="14">
        <f t="shared" si="322"/>
        <v>757.08</v>
      </c>
      <c r="H574" s="14">
        <f t="shared" si="322"/>
        <v>812.2</v>
      </c>
      <c r="I574" s="14">
        <f t="shared" si="322"/>
        <v>999.84</v>
      </c>
      <c r="J574" s="14">
        <f t="shared" si="322"/>
        <v>1183.98</v>
      </c>
      <c r="K574" s="14">
        <f t="shared" si="322"/>
        <v>1222.23</v>
      </c>
      <c r="L574" s="14">
        <f t="shared" si="322"/>
        <v>1217</v>
      </c>
      <c r="M574" s="14">
        <f t="shared" si="322"/>
        <v>1239.86</v>
      </c>
      <c r="N574" s="14">
        <f t="shared" si="322"/>
        <v>1181.4</v>
      </c>
      <c r="O574" s="14">
        <f t="shared" si="322"/>
        <v>1197.91</v>
      </c>
      <c r="P574" s="14">
        <f t="shared" si="322"/>
        <v>1182.45</v>
      </c>
      <c r="Q574" s="14">
        <f t="shared" si="322"/>
        <v>1179.46</v>
      </c>
      <c r="R574" s="14">
        <f t="shared" si="322"/>
        <v>1177.27</v>
      </c>
      <c r="S574" s="14">
        <f t="shared" si="322"/>
        <v>1187.04</v>
      </c>
      <c r="T574" s="14">
        <f t="shared" si="322"/>
        <v>1262.25</v>
      </c>
      <c r="U574" s="14">
        <f t="shared" si="322"/>
        <v>1204.26</v>
      </c>
      <c r="V574" s="14">
        <f t="shared" si="322"/>
        <v>1155.53</v>
      </c>
      <c r="W574" s="14">
        <f t="shared" si="322"/>
        <v>1061.41</v>
      </c>
      <c r="X574" s="14">
        <f t="shared" si="322"/>
        <v>913.58</v>
      </c>
      <c r="Y574" s="14">
        <f t="shared" si="322"/>
        <v>818.57</v>
      </c>
    </row>
    <row r="575" spans="1:25" ht="15.75">
      <c r="A575" s="9">
        <f>'ноябрь 2012 ДЭ'!A575</f>
        <v>41237</v>
      </c>
      <c r="B575" s="14">
        <f aca="true" t="shared" si="323" ref="B575:Y575">B367</f>
        <v>806.32</v>
      </c>
      <c r="C575" s="14">
        <f t="shared" si="323"/>
        <v>791.09</v>
      </c>
      <c r="D575" s="14">
        <f t="shared" si="323"/>
        <v>756.45</v>
      </c>
      <c r="E575" s="14">
        <f t="shared" si="323"/>
        <v>717.34</v>
      </c>
      <c r="F575" s="14">
        <f t="shared" si="323"/>
        <v>710.23</v>
      </c>
      <c r="G575" s="14">
        <f t="shared" si="323"/>
        <v>668.91</v>
      </c>
      <c r="H575" s="14">
        <f t="shared" si="323"/>
        <v>741.89</v>
      </c>
      <c r="I575" s="14">
        <f t="shared" si="323"/>
        <v>839.79</v>
      </c>
      <c r="J575" s="14">
        <f t="shared" si="323"/>
        <v>925.94</v>
      </c>
      <c r="K575" s="14">
        <f t="shared" si="323"/>
        <v>1023.75</v>
      </c>
      <c r="L575" s="14">
        <f t="shared" si="323"/>
        <v>1073.35</v>
      </c>
      <c r="M575" s="14">
        <f t="shared" si="323"/>
        <v>1072.52</v>
      </c>
      <c r="N575" s="14">
        <f t="shared" si="323"/>
        <v>1036.77</v>
      </c>
      <c r="O575" s="14">
        <f t="shared" si="323"/>
        <v>1029.9</v>
      </c>
      <c r="P575" s="14">
        <f t="shared" si="323"/>
        <v>1031.15</v>
      </c>
      <c r="Q575" s="14">
        <f t="shared" si="323"/>
        <v>1007.43</v>
      </c>
      <c r="R575" s="14">
        <f t="shared" si="323"/>
        <v>1053.52</v>
      </c>
      <c r="S575" s="14">
        <f t="shared" si="323"/>
        <v>1174.2</v>
      </c>
      <c r="T575" s="14">
        <f t="shared" si="323"/>
        <v>1252.14</v>
      </c>
      <c r="U575" s="14">
        <f t="shared" si="323"/>
        <v>1213.1</v>
      </c>
      <c r="V575" s="14">
        <f t="shared" si="323"/>
        <v>1155.62</v>
      </c>
      <c r="W575" s="14">
        <f t="shared" si="323"/>
        <v>1093.29</v>
      </c>
      <c r="X575" s="14">
        <f t="shared" si="323"/>
        <v>996.56</v>
      </c>
      <c r="Y575" s="14">
        <f t="shared" si="323"/>
        <v>847.75</v>
      </c>
    </row>
    <row r="576" spans="1:25" ht="15.75">
      <c r="A576" s="9">
        <f>'ноябрь 2012 ДЭ'!A576</f>
        <v>41238</v>
      </c>
      <c r="B576" s="14">
        <f aca="true" t="shared" si="324" ref="B576:Y576">B368</f>
        <v>754.07</v>
      </c>
      <c r="C576" s="14">
        <f t="shared" si="324"/>
        <v>667.07</v>
      </c>
      <c r="D576" s="14">
        <f t="shared" si="324"/>
        <v>616.79</v>
      </c>
      <c r="E576" s="14">
        <f t="shared" si="324"/>
        <v>588.61</v>
      </c>
      <c r="F576" s="14">
        <f t="shared" si="324"/>
        <v>587.14</v>
      </c>
      <c r="G576" s="14">
        <f t="shared" si="324"/>
        <v>584.09</v>
      </c>
      <c r="H576" s="14">
        <f t="shared" si="324"/>
        <v>61.38</v>
      </c>
      <c r="I576" s="14">
        <f t="shared" si="324"/>
        <v>658.25</v>
      </c>
      <c r="J576" s="14">
        <f t="shared" si="324"/>
        <v>803.95</v>
      </c>
      <c r="K576" s="14">
        <f t="shared" si="324"/>
        <v>854.08</v>
      </c>
      <c r="L576" s="14">
        <f t="shared" si="324"/>
        <v>911.56</v>
      </c>
      <c r="M576" s="14">
        <f t="shared" si="324"/>
        <v>929.93</v>
      </c>
      <c r="N576" s="14">
        <f t="shared" si="324"/>
        <v>922.31</v>
      </c>
      <c r="O576" s="14">
        <f t="shared" si="324"/>
        <v>928.19</v>
      </c>
      <c r="P576" s="14">
        <f t="shared" si="324"/>
        <v>934.7</v>
      </c>
      <c r="Q576" s="14">
        <f t="shared" si="324"/>
        <v>934.9</v>
      </c>
      <c r="R576" s="14">
        <f t="shared" si="324"/>
        <v>1042.57</v>
      </c>
      <c r="S576" s="14">
        <f t="shared" si="324"/>
        <v>1085.86</v>
      </c>
      <c r="T576" s="14">
        <f t="shared" si="324"/>
        <v>1176.38</v>
      </c>
      <c r="U576" s="14">
        <f t="shared" si="324"/>
        <v>1172.15</v>
      </c>
      <c r="V576" s="14">
        <f t="shared" si="324"/>
        <v>1114.04</v>
      </c>
      <c r="W576" s="14">
        <f t="shared" si="324"/>
        <v>1075.95</v>
      </c>
      <c r="X576" s="14">
        <f t="shared" si="324"/>
        <v>926.78</v>
      </c>
      <c r="Y576" s="14">
        <f t="shared" si="324"/>
        <v>815.51</v>
      </c>
    </row>
    <row r="577" spans="1:25" ht="15.75">
      <c r="A577" s="9">
        <f>'ноябрь 2012 ДЭ'!A577</f>
        <v>41239</v>
      </c>
      <c r="B577" s="14">
        <f aca="true" t="shared" si="325" ref="B577:Y577">B369</f>
        <v>618.44</v>
      </c>
      <c r="C577" s="14">
        <f t="shared" si="325"/>
        <v>602.73</v>
      </c>
      <c r="D577" s="14">
        <f t="shared" si="325"/>
        <v>593.77</v>
      </c>
      <c r="E577" s="14">
        <f t="shared" si="325"/>
        <v>592.41</v>
      </c>
      <c r="F577" s="14">
        <f t="shared" si="325"/>
        <v>596.04</v>
      </c>
      <c r="G577" s="14">
        <f t="shared" si="325"/>
        <v>599.68</v>
      </c>
      <c r="H577" s="14">
        <f t="shared" si="325"/>
        <v>695.51</v>
      </c>
      <c r="I577" s="14">
        <f t="shared" si="325"/>
        <v>932.46</v>
      </c>
      <c r="J577" s="14">
        <f t="shared" si="325"/>
        <v>1117.58</v>
      </c>
      <c r="K577" s="14">
        <f t="shared" si="325"/>
        <v>1168.86</v>
      </c>
      <c r="L577" s="14">
        <f t="shared" si="325"/>
        <v>1204.96</v>
      </c>
      <c r="M577" s="14">
        <f t="shared" si="325"/>
        <v>981.28</v>
      </c>
      <c r="N577" s="14">
        <f t="shared" si="325"/>
        <v>1150.17</v>
      </c>
      <c r="O577" s="14">
        <f t="shared" si="325"/>
        <v>1161.35</v>
      </c>
      <c r="P577" s="14">
        <f t="shared" si="325"/>
        <v>1158.29</v>
      </c>
      <c r="Q577" s="14">
        <f t="shared" si="325"/>
        <v>1151.55</v>
      </c>
      <c r="R577" s="14">
        <f t="shared" si="325"/>
        <v>1150.71</v>
      </c>
      <c r="S577" s="14">
        <f t="shared" si="325"/>
        <v>1154.32</v>
      </c>
      <c r="T577" s="14">
        <f t="shared" si="325"/>
        <v>1178.32</v>
      </c>
      <c r="U577" s="14">
        <f t="shared" si="325"/>
        <v>1192.8</v>
      </c>
      <c r="V577" s="14">
        <f t="shared" si="325"/>
        <v>1157.89</v>
      </c>
      <c r="W577" s="14">
        <f t="shared" si="325"/>
        <v>1066.57</v>
      </c>
      <c r="X577" s="14">
        <f t="shared" si="325"/>
        <v>976.12</v>
      </c>
      <c r="Y577" s="14">
        <f t="shared" si="325"/>
        <v>803.06</v>
      </c>
    </row>
    <row r="578" spans="1:25" ht="15.75">
      <c r="A578" s="9">
        <f>'ноябрь 2012 ДЭ'!A578</f>
        <v>41240</v>
      </c>
      <c r="B578" s="14">
        <f aca="true" t="shared" si="326" ref="B578:Y578">B370</f>
        <v>664.57</v>
      </c>
      <c r="C578" s="14">
        <f t="shared" si="326"/>
        <v>625.53</v>
      </c>
      <c r="D578" s="14">
        <f t="shared" si="326"/>
        <v>615.89</v>
      </c>
      <c r="E578" s="14">
        <f t="shared" si="326"/>
        <v>609.67</v>
      </c>
      <c r="F578" s="14">
        <f t="shared" si="326"/>
        <v>613.96</v>
      </c>
      <c r="G578" s="14">
        <f t="shared" si="326"/>
        <v>617.07</v>
      </c>
      <c r="H578" s="14">
        <f t="shared" si="326"/>
        <v>746.28</v>
      </c>
      <c r="I578" s="14">
        <f t="shared" si="326"/>
        <v>959.94</v>
      </c>
      <c r="J578" s="14">
        <f t="shared" si="326"/>
        <v>1149.74</v>
      </c>
      <c r="K578" s="14">
        <f t="shared" si="326"/>
        <v>1176.63</v>
      </c>
      <c r="L578" s="14">
        <f t="shared" si="326"/>
        <v>1167.56</v>
      </c>
      <c r="M578" s="14">
        <f t="shared" si="326"/>
        <v>1185.98</v>
      </c>
      <c r="N578" s="14">
        <f t="shared" si="326"/>
        <v>1149.89</v>
      </c>
      <c r="O578" s="14">
        <f t="shared" si="326"/>
        <v>1153.63</v>
      </c>
      <c r="P578" s="14">
        <f t="shared" si="326"/>
        <v>1143.41</v>
      </c>
      <c r="Q578" s="14">
        <f t="shared" si="326"/>
        <v>1129.9</v>
      </c>
      <c r="R578" s="14">
        <f t="shared" si="326"/>
        <v>1136.34</v>
      </c>
      <c r="S578" s="14">
        <f t="shared" si="326"/>
        <v>1143.03</v>
      </c>
      <c r="T578" s="14">
        <f t="shared" si="326"/>
        <v>1167.92</v>
      </c>
      <c r="U578" s="14">
        <f t="shared" si="326"/>
        <v>1160.23</v>
      </c>
      <c r="V578" s="14">
        <f t="shared" si="326"/>
        <v>1148.9</v>
      </c>
      <c r="W578" s="14">
        <f t="shared" si="326"/>
        <v>1064.15</v>
      </c>
      <c r="X578" s="14">
        <f t="shared" si="326"/>
        <v>954.69</v>
      </c>
      <c r="Y578" s="14">
        <f t="shared" si="326"/>
        <v>786.1</v>
      </c>
    </row>
    <row r="579" spans="1:25" ht="15.75">
      <c r="A579" s="9">
        <f>'ноябрь 2012 ДЭ'!A579</f>
        <v>41241</v>
      </c>
      <c r="B579" s="14">
        <f aca="true" t="shared" si="327" ref="B579:Y579">B371</f>
        <v>634.81</v>
      </c>
      <c r="C579" s="14">
        <f t="shared" si="327"/>
        <v>611.82</v>
      </c>
      <c r="D579" s="14">
        <f t="shared" si="327"/>
        <v>603.94</v>
      </c>
      <c r="E579" s="14">
        <f t="shared" si="327"/>
        <v>600.15</v>
      </c>
      <c r="F579" s="14">
        <f t="shared" si="327"/>
        <v>601.23</v>
      </c>
      <c r="G579" s="14">
        <f t="shared" si="327"/>
        <v>608.72</v>
      </c>
      <c r="H579" s="14">
        <f t="shared" si="327"/>
        <v>772.12</v>
      </c>
      <c r="I579" s="14">
        <f t="shared" si="327"/>
        <v>984.81</v>
      </c>
      <c r="J579" s="14">
        <f t="shared" si="327"/>
        <v>1153.62</v>
      </c>
      <c r="K579" s="14">
        <f t="shared" si="327"/>
        <v>1187.87</v>
      </c>
      <c r="L579" s="14">
        <f t="shared" si="327"/>
        <v>1204.4</v>
      </c>
      <c r="M579" s="14">
        <f t="shared" si="327"/>
        <v>1195.98</v>
      </c>
      <c r="N579" s="14">
        <f t="shared" si="327"/>
        <v>1163.86</v>
      </c>
      <c r="O579" s="14">
        <f t="shared" si="327"/>
        <v>1169.99</v>
      </c>
      <c r="P579" s="14">
        <f t="shared" si="327"/>
        <v>1168.3</v>
      </c>
      <c r="Q579" s="14">
        <f t="shared" si="327"/>
        <v>1158.79</v>
      </c>
      <c r="R579" s="14">
        <f t="shared" si="327"/>
        <v>1166.47</v>
      </c>
      <c r="S579" s="14">
        <f t="shared" si="327"/>
        <v>1167.98</v>
      </c>
      <c r="T579" s="14">
        <f t="shared" si="327"/>
        <v>1197.63</v>
      </c>
      <c r="U579" s="14">
        <f t="shared" si="327"/>
        <v>1197.76</v>
      </c>
      <c r="V579" s="14">
        <f t="shared" si="327"/>
        <v>1151.51</v>
      </c>
      <c r="W579" s="14">
        <f t="shared" si="327"/>
        <v>1058.62</v>
      </c>
      <c r="X579" s="14">
        <f t="shared" si="327"/>
        <v>979.39</v>
      </c>
      <c r="Y579" s="14">
        <f t="shared" si="327"/>
        <v>781.41</v>
      </c>
    </row>
    <row r="580" spans="1:25" ht="15.75">
      <c r="A580" s="9">
        <f>'ноябрь 2012 ДЭ'!A580</f>
        <v>41242</v>
      </c>
      <c r="B580" s="14">
        <f aca="true" t="shared" si="328" ref="B580:Y580">B372</f>
        <v>633.3</v>
      </c>
      <c r="C580" s="14">
        <f t="shared" si="328"/>
        <v>619.36</v>
      </c>
      <c r="D580" s="14">
        <f t="shared" si="328"/>
        <v>607.59</v>
      </c>
      <c r="E580" s="14">
        <f t="shared" si="328"/>
        <v>610.35</v>
      </c>
      <c r="F580" s="14">
        <f t="shared" si="328"/>
        <v>616.98</v>
      </c>
      <c r="G580" s="14">
        <f t="shared" si="328"/>
        <v>624.12</v>
      </c>
      <c r="H580" s="14">
        <f t="shared" si="328"/>
        <v>646.18</v>
      </c>
      <c r="I580" s="14">
        <f t="shared" si="328"/>
        <v>950.61</v>
      </c>
      <c r="J580" s="14">
        <f t="shared" si="328"/>
        <v>1087.45</v>
      </c>
      <c r="K580" s="14">
        <f t="shared" si="328"/>
        <v>1154.01</v>
      </c>
      <c r="L580" s="14">
        <f t="shared" si="328"/>
        <v>1171.55</v>
      </c>
      <c r="M580" s="14">
        <f t="shared" si="328"/>
        <v>1156.27</v>
      </c>
      <c r="N580" s="14">
        <f t="shared" si="328"/>
        <v>1127.55</v>
      </c>
      <c r="O580" s="14">
        <f t="shared" si="328"/>
        <v>1139.27</v>
      </c>
      <c r="P580" s="14">
        <f t="shared" si="328"/>
        <v>1131.51</v>
      </c>
      <c r="Q580" s="14">
        <f t="shared" si="328"/>
        <v>1121.85</v>
      </c>
      <c r="R580" s="14">
        <f t="shared" si="328"/>
        <v>1152.03</v>
      </c>
      <c r="S580" s="14">
        <f t="shared" si="328"/>
        <v>1139.96</v>
      </c>
      <c r="T580" s="14">
        <f t="shared" si="328"/>
        <v>1175.48</v>
      </c>
      <c r="U580" s="14">
        <f t="shared" si="328"/>
        <v>1182.6</v>
      </c>
      <c r="V580" s="14">
        <f t="shared" si="328"/>
        <v>1117.4</v>
      </c>
      <c r="W580" s="14">
        <f t="shared" si="328"/>
        <v>1055</v>
      </c>
      <c r="X580" s="14">
        <f t="shared" si="328"/>
        <v>932.85</v>
      </c>
      <c r="Y580" s="14">
        <f t="shared" si="328"/>
        <v>757.96</v>
      </c>
    </row>
    <row r="581" spans="1:25" ht="15.75">
      <c r="A581" s="9">
        <f>'ноябрь 2012 ДЭ'!A581</f>
        <v>41243</v>
      </c>
      <c r="B581" s="14">
        <f aca="true" t="shared" si="329" ref="B581:Y581">B373</f>
        <v>622.14</v>
      </c>
      <c r="C581" s="14">
        <f t="shared" si="329"/>
        <v>610.94</v>
      </c>
      <c r="D581" s="14">
        <f t="shared" si="329"/>
        <v>606.42</v>
      </c>
      <c r="E581" s="14">
        <f t="shared" si="329"/>
        <v>600.59</v>
      </c>
      <c r="F581" s="14">
        <f t="shared" si="329"/>
        <v>606.71</v>
      </c>
      <c r="G581" s="14">
        <f t="shared" si="329"/>
        <v>613.48</v>
      </c>
      <c r="H581" s="14">
        <f t="shared" si="329"/>
        <v>715.58</v>
      </c>
      <c r="I581" s="14">
        <f t="shared" si="329"/>
        <v>954.51</v>
      </c>
      <c r="J581" s="14">
        <f t="shared" si="329"/>
        <v>1098.82</v>
      </c>
      <c r="K581" s="14">
        <f t="shared" si="329"/>
        <v>1149.1</v>
      </c>
      <c r="L581" s="14">
        <f t="shared" si="329"/>
        <v>1161.62</v>
      </c>
      <c r="M581" s="14">
        <f t="shared" si="329"/>
        <v>1158.59</v>
      </c>
      <c r="N581" s="14">
        <f t="shared" si="329"/>
        <v>1131.97</v>
      </c>
      <c r="O581" s="14">
        <f t="shared" si="329"/>
        <v>1140.12</v>
      </c>
      <c r="P581" s="14">
        <f t="shared" si="329"/>
        <v>1128.83</v>
      </c>
      <c r="Q581" s="14">
        <f t="shared" si="329"/>
        <v>1120.42</v>
      </c>
      <c r="R581" s="14">
        <f t="shared" si="329"/>
        <v>1127.2</v>
      </c>
      <c r="S581" s="14">
        <f t="shared" si="329"/>
        <v>1129.01</v>
      </c>
      <c r="T581" s="14">
        <f t="shared" si="329"/>
        <v>1164.73</v>
      </c>
      <c r="U581" s="14">
        <f t="shared" si="329"/>
        <v>1168.24</v>
      </c>
      <c r="V581" s="14">
        <f t="shared" si="329"/>
        <v>1104.75</v>
      </c>
      <c r="W581" s="14">
        <f t="shared" si="329"/>
        <v>1049.74</v>
      </c>
      <c r="X581" s="14">
        <f t="shared" si="329"/>
        <v>931.45</v>
      </c>
      <c r="Y581" s="14">
        <f t="shared" si="329"/>
        <v>772.13</v>
      </c>
    </row>
    <row r="582" spans="1:25" ht="12.75">
      <c r="A582" s="10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5.75" customHeight="1">
      <c r="A583" s="68" t="s">
        <v>13</v>
      </c>
      <c r="B583" s="68" t="s">
        <v>46</v>
      </c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</row>
    <row r="584" spans="1:25" ht="31.5">
      <c r="A584" s="68"/>
      <c r="B584" s="6" t="s">
        <v>14</v>
      </c>
      <c r="C584" s="6" t="s">
        <v>15</v>
      </c>
      <c r="D584" s="6" t="s">
        <v>16</v>
      </c>
      <c r="E584" s="6" t="s">
        <v>17</v>
      </c>
      <c r="F584" s="6" t="s">
        <v>18</v>
      </c>
      <c r="G584" s="6" t="s">
        <v>19</v>
      </c>
      <c r="H584" s="6" t="s">
        <v>20</v>
      </c>
      <c r="I584" s="6" t="s">
        <v>21</v>
      </c>
      <c r="J584" s="6" t="s">
        <v>22</v>
      </c>
      <c r="K584" s="6" t="s">
        <v>23</v>
      </c>
      <c r="L584" s="6" t="s">
        <v>24</v>
      </c>
      <c r="M584" s="6" t="s">
        <v>25</v>
      </c>
      <c r="N584" s="6" t="s">
        <v>26</v>
      </c>
      <c r="O584" s="6" t="s">
        <v>27</v>
      </c>
      <c r="P584" s="6" t="s">
        <v>28</v>
      </c>
      <c r="Q584" s="6" t="s">
        <v>29</v>
      </c>
      <c r="R584" s="6" t="s">
        <v>30</v>
      </c>
      <c r="S584" s="6" t="s">
        <v>31</v>
      </c>
      <c r="T584" s="6" t="s">
        <v>32</v>
      </c>
      <c r="U584" s="6" t="s">
        <v>33</v>
      </c>
      <c r="V584" s="6" t="s">
        <v>34</v>
      </c>
      <c r="W584" s="6" t="s">
        <v>35</v>
      </c>
      <c r="X584" s="6" t="s">
        <v>36</v>
      </c>
      <c r="Y584" s="6" t="s">
        <v>37</v>
      </c>
    </row>
    <row r="585" spans="1:25" ht="15.75">
      <c r="A585" s="9">
        <f>'ноябрь 2012 ДЭ'!A585</f>
        <v>41214</v>
      </c>
      <c r="B585" s="14">
        <f aca="true" t="shared" si="330" ref="B585:Y585">B344</f>
        <v>802.32</v>
      </c>
      <c r="C585" s="14">
        <f t="shared" si="330"/>
        <v>731.7</v>
      </c>
      <c r="D585" s="14">
        <f t="shared" si="330"/>
        <v>663.17</v>
      </c>
      <c r="E585" s="14">
        <f t="shared" si="330"/>
        <v>625.55</v>
      </c>
      <c r="F585" s="14">
        <f t="shared" si="330"/>
        <v>656.74</v>
      </c>
      <c r="G585" s="14">
        <f t="shared" si="330"/>
        <v>761.19</v>
      </c>
      <c r="H585" s="14">
        <f t="shared" si="330"/>
        <v>807.8</v>
      </c>
      <c r="I585" s="14">
        <f t="shared" si="330"/>
        <v>1039.58</v>
      </c>
      <c r="J585" s="14">
        <f t="shared" si="330"/>
        <v>1170.97</v>
      </c>
      <c r="K585" s="14">
        <f t="shared" si="330"/>
        <v>1202.64</v>
      </c>
      <c r="L585" s="14">
        <f t="shared" si="330"/>
        <v>1218.23</v>
      </c>
      <c r="M585" s="14">
        <f t="shared" si="330"/>
        <v>1246.72</v>
      </c>
      <c r="N585" s="14">
        <f t="shared" si="330"/>
        <v>1216.22</v>
      </c>
      <c r="O585" s="14">
        <f t="shared" si="330"/>
        <v>1221.37</v>
      </c>
      <c r="P585" s="14">
        <f t="shared" si="330"/>
        <v>1200.27</v>
      </c>
      <c r="Q585" s="14">
        <f t="shared" si="330"/>
        <v>1197.92</v>
      </c>
      <c r="R585" s="14">
        <f t="shared" si="330"/>
        <v>1198</v>
      </c>
      <c r="S585" s="14">
        <f t="shared" si="330"/>
        <v>1197.26</v>
      </c>
      <c r="T585" s="14">
        <f t="shared" si="330"/>
        <v>1266.99</v>
      </c>
      <c r="U585" s="14">
        <f t="shared" si="330"/>
        <v>1265.21</v>
      </c>
      <c r="V585" s="14">
        <f t="shared" si="330"/>
        <v>1267.16</v>
      </c>
      <c r="W585" s="14">
        <f t="shared" si="330"/>
        <v>1250.35</v>
      </c>
      <c r="X585" s="14">
        <f t="shared" si="330"/>
        <v>1179.66</v>
      </c>
      <c r="Y585" s="14">
        <f t="shared" si="330"/>
        <v>939.55</v>
      </c>
    </row>
    <row r="586" spans="1:25" ht="15.75">
      <c r="A586" s="9">
        <f>'ноябрь 2012 ДЭ'!A586</f>
        <v>41215</v>
      </c>
      <c r="B586" s="14">
        <f aca="true" t="shared" si="331" ref="B586:Y586">B345</f>
        <v>847.48</v>
      </c>
      <c r="C586" s="14">
        <f t="shared" si="331"/>
        <v>728.62</v>
      </c>
      <c r="D586" s="14">
        <f t="shared" si="331"/>
        <v>663.5</v>
      </c>
      <c r="E586" s="14">
        <f t="shared" si="331"/>
        <v>675.57</v>
      </c>
      <c r="F586" s="14">
        <f t="shared" si="331"/>
        <v>687.65</v>
      </c>
      <c r="G586" s="14">
        <f t="shared" si="331"/>
        <v>766.82</v>
      </c>
      <c r="H586" s="14">
        <f t="shared" si="331"/>
        <v>879.04</v>
      </c>
      <c r="I586" s="14">
        <f t="shared" si="331"/>
        <v>1077.03</v>
      </c>
      <c r="J586" s="14">
        <f t="shared" si="331"/>
        <v>1236.22</v>
      </c>
      <c r="K586" s="14">
        <f t="shared" si="331"/>
        <v>1341.81</v>
      </c>
      <c r="L586" s="14">
        <f t="shared" si="331"/>
        <v>1403.93</v>
      </c>
      <c r="M586" s="14">
        <f t="shared" si="331"/>
        <v>1425.09</v>
      </c>
      <c r="N586" s="14">
        <f t="shared" si="331"/>
        <v>1414.89</v>
      </c>
      <c r="O586" s="14">
        <f t="shared" si="331"/>
        <v>1415.63</v>
      </c>
      <c r="P586" s="14">
        <f t="shared" si="331"/>
        <v>1371.78</v>
      </c>
      <c r="Q586" s="14">
        <f t="shared" si="331"/>
        <v>1288.77</v>
      </c>
      <c r="R586" s="14">
        <f t="shared" si="331"/>
        <v>1249.31</v>
      </c>
      <c r="S586" s="14">
        <f t="shared" si="331"/>
        <v>1250.82</v>
      </c>
      <c r="T586" s="14">
        <f t="shared" si="331"/>
        <v>1409.98</v>
      </c>
      <c r="U586" s="14">
        <f t="shared" si="331"/>
        <v>1423.76</v>
      </c>
      <c r="V586" s="14">
        <f t="shared" si="331"/>
        <v>1426.11</v>
      </c>
      <c r="W586" s="14">
        <f t="shared" si="331"/>
        <v>1400.64</v>
      </c>
      <c r="X586" s="14">
        <f t="shared" si="331"/>
        <v>1191.39</v>
      </c>
      <c r="Y586" s="14">
        <f t="shared" si="331"/>
        <v>1033.75</v>
      </c>
    </row>
    <row r="587" spans="1:25" ht="15.75">
      <c r="A587" s="9">
        <f>'ноябрь 2012 ДЭ'!A587</f>
        <v>41216</v>
      </c>
      <c r="B587" s="14">
        <f aca="true" t="shared" si="332" ref="B587:Y587">B346</f>
        <v>886.29</v>
      </c>
      <c r="C587" s="14">
        <f t="shared" si="332"/>
        <v>780.53</v>
      </c>
      <c r="D587" s="14">
        <f t="shared" si="332"/>
        <v>758.9</v>
      </c>
      <c r="E587" s="14">
        <f t="shared" si="332"/>
        <v>752.33</v>
      </c>
      <c r="F587" s="14">
        <f t="shared" si="332"/>
        <v>725.78</v>
      </c>
      <c r="G587" s="14">
        <f t="shared" si="332"/>
        <v>771.64</v>
      </c>
      <c r="H587" s="14">
        <f t="shared" si="332"/>
        <v>892.8</v>
      </c>
      <c r="I587" s="14">
        <f t="shared" si="332"/>
        <v>955.89</v>
      </c>
      <c r="J587" s="14">
        <f t="shared" si="332"/>
        <v>1068.57</v>
      </c>
      <c r="K587" s="14">
        <f t="shared" si="332"/>
        <v>1138.27</v>
      </c>
      <c r="L587" s="14">
        <f t="shared" si="332"/>
        <v>1176.59</v>
      </c>
      <c r="M587" s="14">
        <f t="shared" si="332"/>
        <v>1184.53</v>
      </c>
      <c r="N587" s="14">
        <f t="shared" si="332"/>
        <v>1172.09</v>
      </c>
      <c r="O587" s="14">
        <f t="shared" si="332"/>
        <v>1167.86</v>
      </c>
      <c r="P587" s="14">
        <f t="shared" si="332"/>
        <v>1163.94</v>
      </c>
      <c r="Q587" s="14">
        <f t="shared" si="332"/>
        <v>1162.2</v>
      </c>
      <c r="R587" s="14">
        <f t="shared" si="332"/>
        <v>1163.3</v>
      </c>
      <c r="S587" s="14">
        <f t="shared" si="332"/>
        <v>1200.43</v>
      </c>
      <c r="T587" s="14">
        <f t="shared" si="332"/>
        <v>1266.93</v>
      </c>
      <c r="U587" s="14">
        <f t="shared" si="332"/>
        <v>1287.67</v>
      </c>
      <c r="V587" s="14">
        <f t="shared" si="332"/>
        <v>1273.67</v>
      </c>
      <c r="W587" s="14">
        <f t="shared" si="332"/>
        <v>1239.95</v>
      </c>
      <c r="X587" s="14">
        <f t="shared" si="332"/>
        <v>1171.8</v>
      </c>
      <c r="Y587" s="14">
        <f t="shared" si="332"/>
        <v>1079.44</v>
      </c>
    </row>
    <row r="588" spans="1:25" ht="15.75">
      <c r="A588" s="9">
        <f>'ноябрь 2012 ДЭ'!A588</f>
        <v>41217</v>
      </c>
      <c r="B588" s="14">
        <f aca="true" t="shared" si="333" ref="B588:Y588">B347</f>
        <v>989.03</v>
      </c>
      <c r="C588" s="14">
        <f t="shared" si="333"/>
        <v>819.24</v>
      </c>
      <c r="D588" s="14">
        <f t="shared" si="333"/>
        <v>756.98</v>
      </c>
      <c r="E588" s="14">
        <f t="shared" si="333"/>
        <v>746.03</v>
      </c>
      <c r="F588" s="14">
        <f t="shared" si="333"/>
        <v>722.54</v>
      </c>
      <c r="G588" s="14">
        <f t="shared" si="333"/>
        <v>738.33</v>
      </c>
      <c r="H588" s="14">
        <f t="shared" si="333"/>
        <v>824.71</v>
      </c>
      <c r="I588" s="14">
        <f t="shared" si="333"/>
        <v>911.67</v>
      </c>
      <c r="J588" s="14">
        <f t="shared" si="333"/>
        <v>985.54</v>
      </c>
      <c r="K588" s="14">
        <f t="shared" si="333"/>
        <v>1052.34</v>
      </c>
      <c r="L588" s="14">
        <f t="shared" si="333"/>
        <v>1107.37</v>
      </c>
      <c r="M588" s="14">
        <f t="shared" si="333"/>
        <v>1134.85</v>
      </c>
      <c r="N588" s="14">
        <f t="shared" si="333"/>
        <v>1139.67</v>
      </c>
      <c r="O588" s="14">
        <f t="shared" si="333"/>
        <v>1136.36</v>
      </c>
      <c r="P588" s="14">
        <f t="shared" si="333"/>
        <v>1139.2</v>
      </c>
      <c r="Q588" s="14">
        <f t="shared" si="333"/>
        <v>1155.52</v>
      </c>
      <c r="R588" s="14">
        <f t="shared" si="333"/>
        <v>1197.63</v>
      </c>
      <c r="S588" s="14">
        <f t="shared" si="333"/>
        <v>1220.79</v>
      </c>
      <c r="T588" s="14">
        <f t="shared" si="333"/>
        <v>1295.03</v>
      </c>
      <c r="U588" s="14">
        <f t="shared" si="333"/>
        <v>1303.77</v>
      </c>
      <c r="V588" s="14">
        <f t="shared" si="333"/>
        <v>1258.35</v>
      </c>
      <c r="W588" s="14">
        <f t="shared" si="333"/>
        <v>1227.1</v>
      </c>
      <c r="X588" s="14">
        <f t="shared" si="333"/>
        <v>1115.26</v>
      </c>
      <c r="Y588" s="14">
        <f t="shared" si="333"/>
        <v>1025.9</v>
      </c>
    </row>
    <row r="589" spans="1:25" ht="15.75">
      <c r="A589" s="9">
        <f>'ноябрь 2012 ДЭ'!A589</f>
        <v>41218</v>
      </c>
      <c r="B589" s="14">
        <f aca="true" t="shared" si="334" ref="B589:Y589">B348</f>
        <v>919.85</v>
      </c>
      <c r="C589" s="14">
        <f t="shared" si="334"/>
        <v>836.07</v>
      </c>
      <c r="D589" s="14">
        <f t="shared" si="334"/>
        <v>763.83</v>
      </c>
      <c r="E589" s="14">
        <f t="shared" si="334"/>
        <v>725.62</v>
      </c>
      <c r="F589" s="14">
        <f t="shared" si="334"/>
        <v>719.73</v>
      </c>
      <c r="G589" s="14">
        <f t="shared" si="334"/>
        <v>704.53</v>
      </c>
      <c r="H589" s="14">
        <f t="shared" si="334"/>
        <v>732.91</v>
      </c>
      <c r="I589" s="14">
        <f t="shared" si="334"/>
        <v>842.99</v>
      </c>
      <c r="J589" s="14">
        <f t="shared" si="334"/>
        <v>939.81</v>
      </c>
      <c r="K589" s="14">
        <f t="shared" si="334"/>
        <v>1016.31</v>
      </c>
      <c r="L589" s="14">
        <f t="shared" si="334"/>
        <v>1055.76</v>
      </c>
      <c r="M589" s="14">
        <f t="shared" si="334"/>
        <v>1105.56</v>
      </c>
      <c r="N589" s="14">
        <f t="shared" si="334"/>
        <v>1082.23</v>
      </c>
      <c r="O589" s="14">
        <f t="shared" si="334"/>
        <v>1098.69</v>
      </c>
      <c r="P589" s="14">
        <f t="shared" si="334"/>
        <v>1108.96</v>
      </c>
      <c r="Q589" s="14">
        <f t="shared" si="334"/>
        <v>1139.75</v>
      </c>
      <c r="R589" s="14">
        <f t="shared" si="334"/>
        <v>1170.89</v>
      </c>
      <c r="S589" s="14">
        <f t="shared" si="334"/>
        <v>1192.64</v>
      </c>
      <c r="T589" s="14">
        <f t="shared" si="334"/>
        <v>1245.66</v>
      </c>
      <c r="U589" s="14">
        <f t="shared" si="334"/>
        <v>1254.44</v>
      </c>
      <c r="V589" s="14">
        <f t="shared" si="334"/>
        <v>1222.87</v>
      </c>
      <c r="W589" s="14">
        <f t="shared" si="334"/>
        <v>1215.37</v>
      </c>
      <c r="X589" s="14">
        <f t="shared" si="334"/>
        <v>1109.1</v>
      </c>
      <c r="Y589" s="14">
        <f t="shared" si="334"/>
        <v>941.86</v>
      </c>
    </row>
    <row r="590" spans="1:25" ht="15.75">
      <c r="A590" s="9">
        <f>'ноябрь 2012 ДЭ'!A590</f>
        <v>41219</v>
      </c>
      <c r="B590" s="14">
        <f aca="true" t="shared" si="335" ref="B590:Y590">B349</f>
        <v>815.79</v>
      </c>
      <c r="C590" s="14">
        <f t="shared" si="335"/>
        <v>761.73</v>
      </c>
      <c r="D590" s="14">
        <f t="shared" si="335"/>
        <v>707.79</v>
      </c>
      <c r="E590" s="14">
        <f t="shared" si="335"/>
        <v>644.81</v>
      </c>
      <c r="F590" s="14">
        <f t="shared" si="335"/>
        <v>668.05</v>
      </c>
      <c r="G590" s="14">
        <f t="shared" si="335"/>
        <v>708.4</v>
      </c>
      <c r="H590" s="14">
        <f t="shared" si="335"/>
        <v>874.05</v>
      </c>
      <c r="I590" s="14">
        <f t="shared" si="335"/>
        <v>1035.07</v>
      </c>
      <c r="J590" s="14">
        <f t="shared" si="335"/>
        <v>1165.93</v>
      </c>
      <c r="K590" s="14">
        <f t="shared" si="335"/>
        <v>1193.26</v>
      </c>
      <c r="L590" s="14">
        <f t="shared" si="335"/>
        <v>1202.49</v>
      </c>
      <c r="M590" s="14">
        <f t="shared" si="335"/>
        <v>1210.54</v>
      </c>
      <c r="N590" s="14">
        <f t="shared" si="335"/>
        <v>1189.16</v>
      </c>
      <c r="O590" s="14">
        <f t="shared" si="335"/>
        <v>1208.11</v>
      </c>
      <c r="P590" s="14">
        <f t="shared" si="335"/>
        <v>1192.09</v>
      </c>
      <c r="Q590" s="14">
        <f t="shared" si="335"/>
        <v>1189.03</v>
      </c>
      <c r="R590" s="14">
        <f t="shared" si="335"/>
        <v>1188.29</v>
      </c>
      <c r="S590" s="14">
        <f t="shared" si="335"/>
        <v>1195</v>
      </c>
      <c r="T590" s="14">
        <f t="shared" si="335"/>
        <v>1236.82</v>
      </c>
      <c r="U590" s="14">
        <f t="shared" si="335"/>
        <v>1233.21</v>
      </c>
      <c r="V590" s="14">
        <f t="shared" si="335"/>
        <v>1226.43</v>
      </c>
      <c r="W590" s="14">
        <f t="shared" si="335"/>
        <v>1210.27</v>
      </c>
      <c r="X590" s="14">
        <f t="shared" si="335"/>
        <v>1083.2</v>
      </c>
      <c r="Y590" s="14">
        <f t="shared" si="335"/>
        <v>864.88</v>
      </c>
    </row>
    <row r="591" spans="1:25" ht="15.75">
      <c r="A591" s="9">
        <f>'ноябрь 2012 ДЭ'!A591</f>
        <v>41220</v>
      </c>
      <c r="B591" s="14">
        <f aca="true" t="shared" si="336" ref="B591:Y591">B350</f>
        <v>725.94</v>
      </c>
      <c r="C591" s="14">
        <f t="shared" si="336"/>
        <v>697.46</v>
      </c>
      <c r="D591" s="14">
        <f t="shared" si="336"/>
        <v>637.28</v>
      </c>
      <c r="E591" s="14">
        <f t="shared" si="336"/>
        <v>618.15</v>
      </c>
      <c r="F591" s="14">
        <f t="shared" si="336"/>
        <v>537.25</v>
      </c>
      <c r="G591" s="14">
        <f t="shared" si="336"/>
        <v>622.95</v>
      </c>
      <c r="H591" s="14">
        <f t="shared" si="336"/>
        <v>830.04</v>
      </c>
      <c r="I591" s="14">
        <f t="shared" si="336"/>
        <v>1017.59</v>
      </c>
      <c r="J591" s="14">
        <f t="shared" si="336"/>
        <v>1181.17</v>
      </c>
      <c r="K591" s="14">
        <f t="shared" si="336"/>
        <v>1212.58</v>
      </c>
      <c r="L591" s="14">
        <f t="shared" si="336"/>
        <v>1218.52</v>
      </c>
      <c r="M591" s="14">
        <f t="shared" si="336"/>
        <v>1240.37</v>
      </c>
      <c r="N591" s="14">
        <f t="shared" si="336"/>
        <v>1215.03</v>
      </c>
      <c r="O591" s="14">
        <f t="shared" si="336"/>
        <v>1230.14</v>
      </c>
      <c r="P591" s="14">
        <f t="shared" si="336"/>
        <v>1209.48</v>
      </c>
      <c r="Q591" s="14">
        <f t="shared" si="336"/>
        <v>1205.44</v>
      </c>
      <c r="R591" s="14">
        <f t="shared" si="336"/>
        <v>1199.12</v>
      </c>
      <c r="S591" s="14">
        <f t="shared" si="336"/>
        <v>1194.6</v>
      </c>
      <c r="T591" s="14">
        <f t="shared" si="336"/>
        <v>1237.92</v>
      </c>
      <c r="U591" s="14">
        <f t="shared" si="336"/>
        <v>1239.76</v>
      </c>
      <c r="V591" s="14">
        <f t="shared" si="336"/>
        <v>1242.16</v>
      </c>
      <c r="W591" s="14">
        <f t="shared" si="336"/>
        <v>1201.12</v>
      </c>
      <c r="X591" s="14">
        <f t="shared" si="336"/>
        <v>1072.56</v>
      </c>
      <c r="Y591" s="14">
        <f t="shared" si="336"/>
        <v>876.02</v>
      </c>
    </row>
    <row r="592" spans="1:25" ht="15.75">
      <c r="A592" s="9">
        <f>'ноябрь 2012 ДЭ'!A592</f>
        <v>41221</v>
      </c>
      <c r="B592" s="14">
        <f aca="true" t="shared" si="337" ref="B592:Y592">B351</f>
        <v>712.33</v>
      </c>
      <c r="C592" s="14">
        <f t="shared" si="337"/>
        <v>686.42</v>
      </c>
      <c r="D592" s="14">
        <f t="shared" si="337"/>
        <v>638.29</v>
      </c>
      <c r="E592" s="14">
        <f t="shared" si="337"/>
        <v>55.99</v>
      </c>
      <c r="F592" s="14">
        <f t="shared" si="337"/>
        <v>518.41</v>
      </c>
      <c r="G592" s="14">
        <f t="shared" si="337"/>
        <v>519.19</v>
      </c>
      <c r="H592" s="14">
        <f t="shared" si="337"/>
        <v>807.71</v>
      </c>
      <c r="I592" s="14">
        <f t="shared" si="337"/>
        <v>1037.63</v>
      </c>
      <c r="J592" s="14">
        <f t="shared" si="337"/>
        <v>1162.56</v>
      </c>
      <c r="K592" s="14">
        <f t="shared" si="337"/>
        <v>1187.25</v>
      </c>
      <c r="L592" s="14">
        <f t="shared" si="337"/>
        <v>1191.12</v>
      </c>
      <c r="M592" s="14">
        <f t="shared" si="337"/>
        <v>1210.09</v>
      </c>
      <c r="N592" s="14">
        <f t="shared" si="337"/>
        <v>1199.38</v>
      </c>
      <c r="O592" s="14">
        <f t="shared" si="337"/>
        <v>1199.49</v>
      </c>
      <c r="P592" s="14">
        <f t="shared" si="337"/>
        <v>1188.36</v>
      </c>
      <c r="Q592" s="14">
        <f t="shared" si="337"/>
        <v>1182.18</v>
      </c>
      <c r="R592" s="14">
        <f t="shared" si="337"/>
        <v>1178.58</v>
      </c>
      <c r="S592" s="14">
        <f t="shared" si="337"/>
        <v>1182.43</v>
      </c>
      <c r="T592" s="14">
        <f t="shared" si="337"/>
        <v>1227.63</v>
      </c>
      <c r="U592" s="14">
        <f t="shared" si="337"/>
        <v>1210.7</v>
      </c>
      <c r="V592" s="14">
        <f t="shared" si="337"/>
        <v>1199.66</v>
      </c>
      <c r="W592" s="14">
        <f t="shared" si="337"/>
        <v>1187.32</v>
      </c>
      <c r="X592" s="14">
        <f t="shared" si="337"/>
        <v>1080.72</v>
      </c>
      <c r="Y592" s="14">
        <f t="shared" si="337"/>
        <v>902.34</v>
      </c>
    </row>
    <row r="593" spans="1:25" ht="15.75">
      <c r="A593" s="9">
        <f>'ноябрь 2012 ДЭ'!A593</f>
        <v>41222</v>
      </c>
      <c r="B593" s="14">
        <f aca="true" t="shared" si="338" ref="B593:Y593">B352</f>
        <v>754.97</v>
      </c>
      <c r="C593" s="14">
        <f t="shared" si="338"/>
        <v>668.5</v>
      </c>
      <c r="D593" s="14">
        <f t="shared" si="338"/>
        <v>625.77</v>
      </c>
      <c r="E593" s="14">
        <f t="shared" si="338"/>
        <v>55.99</v>
      </c>
      <c r="F593" s="14">
        <f t="shared" si="338"/>
        <v>232.42</v>
      </c>
      <c r="G593" s="14">
        <f t="shared" si="338"/>
        <v>605.24</v>
      </c>
      <c r="H593" s="14">
        <f t="shared" si="338"/>
        <v>829.1</v>
      </c>
      <c r="I593" s="14">
        <f t="shared" si="338"/>
        <v>1048.29</v>
      </c>
      <c r="J593" s="14">
        <f t="shared" si="338"/>
        <v>1192.47</v>
      </c>
      <c r="K593" s="14">
        <f t="shared" si="338"/>
        <v>1250.64</v>
      </c>
      <c r="L593" s="14">
        <f t="shared" si="338"/>
        <v>1255.49</v>
      </c>
      <c r="M593" s="14">
        <f t="shared" si="338"/>
        <v>1271.01</v>
      </c>
      <c r="N593" s="14">
        <f t="shared" si="338"/>
        <v>1243.55</v>
      </c>
      <c r="O593" s="14">
        <f t="shared" si="338"/>
        <v>1252.96</v>
      </c>
      <c r="P593" s="14">
        <f t="shared" si="338"/>
        <v>1251.74</v>
      </c>
      <c r="Q593" s="14">
        <f t="shared" si="338"/>
        <v>1239.35</v>
      </c>
      <c r="R593" s="14">
        <f t="shared" si="338"/>
        <v>1228.68</v>
      </c>
      <c r="S593" s="14">
        <f t="shared" si="338"/>
        <v>1231.5</v>
      </c>
      <c r="T593" s="14">
        <f t="shared" si="338"/>
        <v>1282.9</v>
      </c>
      <c r="U593" s="14">
        <f t="shared" si="338"/>
        <v>1296.24</v>
      </c>
      <c r="V593" s="14">
        <f t="shared" si="338"/>
        <v>1261.36</v>
      </c>
      <c r="W593" s="14">
        <f t="shared" si="338"/>
        <v>1219.64</v>
      </c>
      <c r="X593" s="14">
        <f t="shared" si="338"/>
        <v>1138.72</v>
      </c>
      <c r="Y593" s="14">
        <f t="shared" si="338"/>
        <v>979.5</v>
      </c>
    </row>
    <row r="594" spans="1:25" ht="15.75">
      <c r="A594" s="9">
        <f>'ноябрь 2012 ДЭ'!A594</f>
        <v>41223</v>
      </c>
      <c r="B594" s="14">
        <f aca="true" t="shared" si="339" ref="B594:Y594">B353</f>
        <v>783.52</v>
      </c>
      <c r="C594" s="14">
        <f t="shared" si="339"/>
        <v>715.83</v>
      </c>
      <c r="D594" s="14">
        <f t="shared" si="339"/>
        <v>660.97</v>
      </c>
      <c r="E594" s="14">
        <f t="shared" si="339"/>
        <v>643.62</v>
      </c>
      <c r="F594" s="14">
        <f t="shared" si="339"/>
        <v>638.8</v>
      </c>
      <c r="G594" s="14">
        <f t="shared" si="339"/>
        <v>656.95</v>
      </c>
      <c r="H594" s="14">
        <f t="shared" si="339"/>
        <v>724.04</v>
      </c>
      <c r="I594" s="14">
        <f t="shared" si="339"/>
        <v>805.41</v>
      </c>
      <c r="J594" s="14">
        <f t="shared" si="339"/>
        <v>967.99</v>
      </c>
      <c r="K594" s="14">
        <f t="shared" si="339"/>
        <v>1038.54</v>
      </c>
      <c r="L594" s="14">
        <f t="shared" si="339"/>
        <v>1072.85</v>
      </c>
      <c r="M594" s="14">
        <f t="shared" si="339"/>
        <v>1078.82</v>
      </c>
      <c r="N594" s="14">
        <f t="shared" si="339"/>
        <v>1078.55</v>
      </c>
      <c r="O594" s="14">
        <f t="shared" si="339"/>
        <v>1077.76</v>
      </c>
      <c r="P594" s="14">
        <f t="shared" si="339"/>
        <v>1069.06</v>
      </c>
      <c r="Q594" s="14">
        <f t="shared" si="339"/>
        <v>1066.3</v>
      </c>
      <c r="R594" s="14">
        <f t="shared" si="339"/>
        <v>1060.11</v>
      </c>
      <c r="S594" s="14">
        <f t="shared" si="339"/>
        <v>1107.41</v>
      </c>
      <c r="T594" s="14">
        <f t="shared" si="339"/>
        <v>1183.5</v>
      </c>
      <c r="U594" s="14">
        <f t="shared" si="339"/>
        <v>1178</v>
      </c>
      <c r="V594" s="14">
        <f t="shared" si="339"/>
        <v>1143.78</v>
      </c>
      <c r="W594" s="14">
        <f t="shared" si="339"/>
        <v>1092.09</v>
      </c>
      <c r="X594" s="14">
        <f t="shared" si="339"/>
        <v>1025.38</v>
      </c>
      <c r="Y594" s="14">
        <f t="shared" si="339"/>
        <v>836.63</v>
      </c>
    </row>
    <row r="595" spans="1:25" ht="15.75">
      <c r="A595" s="9">
        <f>'ноябрь 2012 ДЭ'!A595</f>
        <v>41224</v>
      </c>
      <c r="B595" s="14">
        <f aca="true" t="shared" si="340" ref="B595:Y595">B354</f>
        <v>715.96</v>
      </c>
      <c r="C595" s="14">
        <f t="shared" si="340"/>
        <v>658.73</v>
      </c>
      <c r="D595" s="14">
        <f t="shared" si="340"/>
        <v>629.02</v>
      </c>
      <c r="E595" s="14">
        <f t="shared" si="340"/>
        <v>550.67</v>
      </c>
      <c r="F595" s="14">
        <f t="shared" si="340"/>
        <v>540.99</v>
      </c>
      <c r="G595" s="14">
        <f t="shared" si="340"/>
        <v>611.03</v>
      </c>
      <c r="H595" s="14">
        <f t="shared" si="340"/>
        <v>104.71</v>
      </c>
      <c r="I595" s="14">
        <f t="shared" si="340"/>
        <v>646.78</v>
      </c>
      <c r="J595" s="14">
        <f t="shared" si="340"/>
        <v>795.58</v>
      </c>
      <c r="K595" s="14">
        <f t="shared" si="340"/>
        <v>927.46</v>
      </c>
      <c r="L595" s="14">
        <f t="shared" si="340"/>
        <v>996.96</v>
      </c>
      <c r="M595" s="14">
        <f t="shared" si="340"/>
        <v>1009.16</v>
      </c>
      <c r="N595" s="14">
        <f t="shared" si="340"/>
        <v>1009.49</v>
      </c>
      <c r="O595" s="14">
        <f t="shared" si="340"/>
        <v>1009.2</v>
      </c>
      <c r="P595" s="14">
        <f t="shared" si="340"/>
        <v>1008.7</v>
      </c>
      <c r="Q595" s="14">
        <f t="shared" si="340"/>
        <v>1009.79</v>
      </c>
      <c r="R595" s="14">
        <f t="shared" si="340"/>
        <v>1019.32</v>
      </c>
      <c r="S595" s="14">
        <f t="shared" si="340"/>
        <v>1043</v>
      </c>
      <c r="T595" s="14">
        <f t="shared" si="340"/>
        <v>1137.97</v>
      </c>
      <c r="U595" s="14">
        <f t="shared" si="340"/>
        <v>1152.22</v>
      </c>
      <c r="V595" s="14">
        <f t="shared" si="340"/>
        <v>1132.73</v>
      </c>
      <c r="W595" s="14">
        <f t="shared" si="340"/>
        <v>1057.94</v>
      </c>
      <c r="X595" s="14">
        <f t="shared" si="340"/>
        <v>1016.12</v>
      </c>
      <c r="Y595" s="14">
        <f t="shared" si="340"/>
        <v>808.07</v>
      </c>
    </row>
    <row r="596" spans="1:25" ht="15.75">
      <c r="A596" s="9">
        <f>'ноябрь 2012 ДЭ'!A596</f>
        <v>41225</v>
      </c>
      <c r="B596" s="14">
        <f aca="true" t="shared" si="341" ref="B596:Y596">B355</f>
        <v>721.88</v>
      </c>
      <c r="C596" s="14">
        <f t="shared" si="341"/>
        <v>631.61</v>
      </c>
      <c r="D596" s="14">
        <f t="shared" si="341"/>
        <v>593.84</v>
      </c>
      <c r="E596" s="14">
        <f t="shared" si="341"/>
        <v>587.8</v>
      </c>
      <c r="F596" s="14">
        <f t="shared" si="341"/>
        <v>616.37</v>
      </c>
      <c r="G596" s="14">
        <f t="shared" si="341"/>
        <v>713.27</v>
      </c>
      <c r="H596" s="14">
        <f t="shared" si="341"/>
        <v>860.89</v>
      </c>
      <c r="I596" s="14">
        <f t="shared" si="341"/>
        <v>1031.92</v>
      </c>
      <c r="J596" s="14">
        <f t="shared" si="341"/>
        <v>1163.76</v>
      </c>
      <c r="K596" s="14">
        <f t="shared" si="341"/>
        <v>1186.25</v>
      </c>
      <c r="L596" s="14">
        <f t="shared" si="341"/>
        <v>1199.65</v>
      </c>
      <c r="M596" s="14">
        <f t="shared" si="341"/>
        <v>1210.97</v>
      </c>
      <c r="N596" s="14">
        <f t="shared" si="341"/>
        <v>1179.95</v>
      </c>
      <c r="O596" s="14">
        <f t="shared" si="341"/>
        <v>1190.16</v>
      </c>
      <c r="P596" s="14">
        <f t="shared" si="341"/>
        <v>1181.67</v>
      </c>
      <c r="Q596" s="14">
        <f t="shared" si="341"/>
        <v>1172.4</v>
      </c>
      <c r="R596" s="14">
        <f t="shared" si="341"/>
        <v>1164.6</v>
      </c>
      <c r="S596" s="14">
        <f t="shared" si="341"/>
        <v>1167.31</v>
      </c>
      <c r="T596" s="14">
        <f t="shared" si="341"/>
        <v>1223.32</v>
      </c>
      <c r="U596" s="14">
        <f t="shared" si="341"/>
        <v>1224.64</v>
      </c>
      <c r="V596" s="14">
        <f t="shared" si="341"/>
        <v>1204.74</v>
      </c>
      <c r="W596" s="14">
        <f t="shared" si="341"/>
        <v>1187.91</v>
      </c>
      <c r="X596" s="14">
        <f t="shared" si="341"/>
        <v>1082.72</v>
      </c>
      <c r="Y596" s="14">
        <f t="shared" si="341"/>
        <v>924.97</v>
      </c>
    </row>
    <row r="597" spans="1:25" ht="15.75">
      <c r="A597" s="9">
        <f>'ноябрь 2012 ДЭ'!A597</f>
        <v>41226</v>
      </c>
      <c r="B597" s="14">
        <f aca="true" t="shared" si="342" ref="B597:Y597">B356</f>
        <v>772.15</v>
      </c>
      <c r="C597" s="14">
        <f t="shared" si="342"/>
        <v>698.91</v>
      </c>
      <c r="D597" s="14">
        <f t="shared" si="342"/>
        <v>641.5</v>
      </c>
      <c r="E597" s="14">
        <f t="shared" si="342"/>
        <v>646.7</v>
      </c>
      <c r="F597" s="14">
        <f t="shared" si="342"/>
        <v>667.99</v>
      </c>
      <c r="G597" s="14">
        <f t="shared" si="342"/>
        <v>791.56</v>
      </c>
      <c r="H597" s="14">
        <f t="shared" si="342"/>
        <v>904.64</v>
      </c>
      <c r="I597" s="14">
        <f t="shared" si="342"/>
        <v>1087.82</v>
      </c>
      <c r="J597" s="14">
        <f t="shared" si="342"/>
        <v>1199.36</v>
      </c>
      <c r="K597" s="14">
        <f t="shared" si="342"/>
        <v>1259.49</v>
      </c>
      <c r="L597" s="14">
        <f t="shared" si="342"/>
        <v>1268.6</v>
      </c>
      <c r="M597" s="14">
        <f t="shared" si="342"/>
        <v>1301.13</v>
      </c>
      <c r="N597" s="14">
        <f t="shared" si="342"/>
        <v>1245.22</v>
      </c>
      <c r="O597" s="14">
        <f t="shared" si="342"/>
        <v>1255.83</v>
      </c>
      <c r="P597" s="14">
        <f t="shared" si="342"/>
        <v>1232.81</v>
      </c>
      <c r="Q597" s="14">
        <f t="shared" si="342"/>
        <v>1216.69</v>
      </c>
      <c r="R597" s="14">
        <f t="shared" si="342"/>
        <v>1215.35</v>
      </c>
      <c r="S597" s="14">
        <f t="shared" si="342"/>
        <v>1211.84</v>
      </c>
      <c r="T597" s="14">
        <f t="shared" si="342"/>
        <v>1248.19</v>
      </c>
      <c r="U597" s="14">
        <f t="shared" si="342"/>
        <v>1246.34</v>
      </c>
      <c r="V597" s="14">
        <f t="shared" si="342"/>
        <v>1227.99</v>
      </c>
      <c r="W597" s="14">
        <f t="shared" si="342"/>
        <v>1190.19</v>
      </c>
      <c r="X597" s="14">
        <f t="shared" si="342"/>
        <v>1096.42</v>
      </c>
      <c r="Y597" s="14">
        <f t="shared" si="342"/>
        <v>950.8</v>
      </c>
    </row>
    <row r="598" spans="1:25" ht="15.75">
      <c r="A598" s="9">
        <f>'ноябрь 2012 ДЭ'!A598</f>
        <v>41227</v>
      </c>
      <c r="B598" s="14">
        <f aca="true" t="shared" si="343" ref="B598:Y598">B357</f>
        <v>750.19</v>
      </c>
      <c r="C598" s="14">
        <f t="shared" si="343"/>
        <v>682.91</v>
      </c>
      <c r="D598" s="14">
        <f t="shared" si="343"/>
        <v>614.92</v>
      </c>
      <c r="E598" s="14">
        <f t="shared" si="343"/>
        <v>601.79</v>
      </c>
      <c r="F598" s="14">
        <f t="shared" si="343"/>
        <v>633.56</v>
      </c>
      <c r="G598" s="14">
        <f t="shared" si="343"/>
        <v>750.58</v>
      </c>
      <c r="H598" s="14">
        <f t="shared" si="343"/>
        <v>878.43</v>
      </c>
      <c r="I598" s="14">
        <f t="shared" si="343"/>
        <v>1006.16</v>
      </c>
      <c r="J598" s="14">
        <f t="shared" si="343"/>
        <v>1184.15</v>
      </c>
      <c r="K598" s="14">
        <f t="shared" si="343"/>
        <v>1230.61</v>
      </c>
      <c r="L598" s="14">
        <f t="shared" si="343"/>
        <v>1225.15</v>
      </c>
      <c r="M598" s="14">
        <f t="shared" si="343"/>
        <v>1234.92</v>
      </c>
      <c r="N598" s="14">
        <f t="shared" si="343"/>
        <v>1196.43</v>
      </c>
      <c r="O598" s="14">
        <f t="shared" si="343"/>
        <v>1197.97</v>
      </c>
      <c r="P598" s="14">
        <f t="shared" si="343"/>
        <v>1191.29</v>
      </c>
      <c r="Q598" s="14">
        <f t="shared" si="343"/>
        <v>1181.45</v>
      </c>
      <c r="R598" s="14">
        <f t="shared" si="343"/>
        <v>1177.57</v>
      </c>
      <c r="S598" s="14">
        <f t="shared" si="343"/>
        <v>1175.45</v>
      </c>
      <c r="T598" s="14">
        <f t="shared" si="343"/>
        <v>1207.75</v>
      </c>
      <c r="U598" s="14">
        <f t="shared" si="343"/>
        <v>1208.23</v>
      </c>
      <c r="V598" s="14">
        <f t="shared" si="343"/>
        <v>1168.43</v>
      </c>
      <c r="W598" s="14">
        <f t="shared" si="343"/>
        <v>1112.13</v>
      </c>
      <c r="X598" s="14">
        <f t="shared" si="343"/>
        <v>996.68</v>
      </c>
      <c r="Y598" s="14">
        <f t="shared" si="343"/>
        <v>815.55</v>
      </c>
    </row>
    <row r="599" spans="1:25" ht="15.75">
      <c r="A599" s="9">
        <f>'ноябрь 2012 ДЭ'!A599</f>
        <v>41228</v>
      </c>
      <c r="B599" s="14">
        <f aca="true" t="shared" si="344" ref="B599:Y599">B358</f>
        <v>750.21</v>
      </c>
      <c r="C599" s="14">
        <f t="shared" si="344"/>
        <v>697.47</v>
      </c>
      <c r="D599" s="14">
        <f t="shared" si="344"/>
        <v>632.17</v>
      </c>
      <c r="E599" s="14">
        <f t="shared" si="344"/>
        <v>632.88</v>
      </c>
      <c r="F599" s="14">
        <f t="shared" si="344"/>
        <v>657.87</v>
      </c>
      <c r="G599" s="14">
        <f t="shared" si="344"/>
        <v>757.9</v>
      </c>
      <c r="H599" s="14">
        <f t="shared" si="344"/>
        <v>867.54</v>
      </c>
      <c r="I599" s="14">
        <f t="shared" si="344"/>
        <v>1097.27</v>
      </c>
      <c r="J599" s="14">
        <f t="shared" si="344"/>
        <v>1222.48</v>
      </c>
      <c r="K599" s="14">
        <f t="shared" si="344"/>
        <v>1312.49</v>
      </c>
      <c r="L599" s="14">
        <f t="shared" si="344"/>
        <v>1307.86</v>
      </c>
      <c r="M599" s="14">
        <f t="shared" si="344"/>
        <v>1229.13</v>
      </c>
      <c r="N599" s="14">
        <f t="shared" si="344"/>
        <v>1197.8</v>
      </c>
      <c r="O599" s="14">
        <f t="shared" si="344"/>
        <v>1264.01</v>
      </c>
      <c r="P599" s="14">
        <f t="shared" si="344"/>
        <v>1270.41</v>
      </c>
      <c r="Q599" s="14">
        <f t="shared" si="344"/>
        <v>1255.67</v>
      </c>
      <c r="R599" s="14">
        <f t="shared" si="344"/>
        <v>1241.94</v>
      </c>
      <c r="S599" s="14">
        <f t="shared" si="344"/>
        <v>1237.7</v>
      </c>
      <c r="T599" s="14">
        <f t="shared" si="344"/>
        <v>1328.4</v>
      </c>
      <c r="U599" s="14">
        <f t="shared" si="344"/>
        <v>1330.03</v>
      </c>
      <c r="V599" s="14">
        <f t="shared" si="344"/>
        <v>1215.31</v>
      </c>
      <c r="W599" s="14">
        <f t="shared" si="344"/>
        <v>1154.74</v>
      </c>
      <c r="X599" s="14">
        <f t="shared" si="344"/>
        <v>1040.01</v>
      </c>
      <c r="Y599" s="14">
        <f t="shared" si="344"/>
        <v>905.12</v>
      </c>
    </row>
    <row r="600" spans="1:25" ht="15.75">
      <c r="A600" s="9">
        <f>'ноябрь 2012 ДЭ'!A600</f>
        <v>41229</v>
      </c>
      <c r="B600" s="14">
        <f aca="true" t="shared" si="345" ref="B600:Y600">B359</f>
        <v>758.32</v>
      </c>
      <c r="C600" s="14">
        <f t="shared" si="345"/>
        <v>682.19</v>
      </c>
      <c r="D600" s="14">
        <f t="shared" si="345"/>
        <v>645.79</v>
      </c>
      <c r="E600" s="14">
        <f t="shared" si="345"/>
        <v>630.31</v>
      </c>
      <c r="F600" s="14">
        <f t="shared" si="345"/>
        <v>650.11</v>
      </c>
      <c r="G600" s="14">
        <f t="shared" si="345"/>
        <v>690.29</v>
      </c>
      <c r="H600" s="14">
        <f t="shared" si="345"/>
        <v>837.05</v>
      </c>
      <c r="I600" s="14">
        <f t="shared" si="345"/>
        <v>1037.96</v>
      </c>
      <c r="J600" s="14">
        <f t="shared" si="345"/>
        <v>1185.39</v>
      </c>
      <c r="K600" s="14">
        <f t="shared" si="345"/>
        <v>1213.85</v>
      </c>
      <c r="L600" s="14">
        <f t="shared" si="345"/>
        <v>1218.06</v>
      </c>
      <c r="M600" s="14">
        <f t="shared" si="345"/>
        <v>1234.53</v>
      </c>
      <c r="N600" s="14">
        <f t="shared" si="345"/>
        <v>1201.43</v>
      </c>
      <c r="O600" s="14">
        <f t="shared" si="345"/>
        <v>1212.18</v>
      </c>
      <c r="P600" s="14">
        <f t="shared" si="345"/>
        <v>1202.83</v>
      </c>
      <c r="Q600" s="14">
        <f t="shared" si="345"/>
        <v>1195.13</v>
      </c>
      <c r="R600" s="14">
        <f t="shared" si="345"/>
        <v>1191.34</v>
      </c>
      <c r="S600" s="14">
        <f t="shared" si="345"/>
        <v>1190.75</v>
      </c>
      <c r="T600" s="14">
        <f t="shared" si="345"/>
        <v>1223.13</v>
      </c>
      <c r="U600" s="14">
        <f t="shared" si="345"/>
        <v>1204.5</v>
      </c>
      <c r="V600" s="14">
        <f t="shared" si="345"/>
        <v>1179.82</v>
      </c>
      <c r="W600" s="14">
        <f t="shared" si="345"/>
        <v>1140.59</v>
      </c>
      <c r="X600" s="14">
        <f t="shared" si="345"/>
        <v>990.58</v>
      </c>
      <c r="Y600" s="14">
        <f t="shared" si="345"/>
        <v>893.67</v>
      </c>
    </row>
    <row r="601" spans="1:25" ht="15.75">
      <c r="A601" s="9">
        <f>'ноябрь 2012 ДЭ'!A601</f>
        <v>41230</v>
      </c>
      <c r="B601" s="14">
        <f aca="true" t="shared" si="346" ref="B601:Y601">B360</f>
        <v>869.17</v>
      </c>
      <c r="C601" s="14">
        <f t="shared" si="346"/>
        <v>807.48</v>
      </c>
      <c r="D601" s="14">
        <f t="shared" si="346"/>
        <v>744.01</v>
      </c>
      <c r="E601" s="14">
        <f t="shared" si="346"/>
        <v>666.55</v>
      </c>
      <c r="F601" s="14">
        <f t="shared" si="346"/>
        <v>689.65</v>
      </c>
      <c r="G601" s="14">
        <f t="shared" si="346"/>
        <v>758.09</v>
      </c>
      <c r="H601" s="14">
        <f t="shared" si="346"/>
        <v>793.08</v>
      </c>
      <c r="I601" s="14">
        <f t="shared" si="346"/>
        <v>860.46</v>
      </c>
      <c r="J601" s="14">
        <f t="shared" si="346"/>
        <v>957.37</v>
      </c>
      <c r="K601" s="14">
        <f t="shared" si="346"/>
        <v>1060.89</v>
      </c>
      <c r="L601" s="14">
        <f t="shared" si="346"/>
        <v>1114.46</v>
      </c>
      <c r="M601" s="14">
        <f t="shared" si="346"/>
        <v>1112.57</v>
      </c>
      <c r="N601" s="14">
        <f t="shared" si="346"/>
        <v>1094.13</v>
      </c>
      <c r="O601" s="14">
        <f t="shared" si="346"/>
        <v>1086.64</v>
      </c>
      <c r="P601" s="14">
        <f t="shared" si="346"/>
        <v>1083.16</v>
      </c>
      <c r="Q601" s="14">
        <f t="shared" si="346"/>
        <v>1106.3</v>
      </c>
      <c r="R601" s="14">
        <f t="shared" si="346"/>
        <v>1120.67</v>
      </c>
      <c r="S601" s="14">
        <f t="shared" si="346"/>
        <v>1175.97</v>
      </c>
      <c r="T601" s="14">
        <f t="shared" si="346"/>
        <v>1231.28</v>
      </c>
      <c r="U601" s="14">
        <f t="shared" si="346"/>
        <v>1228.63</v>
      </c>
      <c r="V601" s="14">
        <f t="shared" si="346"/>
        <v>1186.49</v>
      </c>
      <c r="W601" s="14">
        <f t="shared" si="346"/>
        <v>1162.65</v>
      </c>
      <c r="X601" s="14">
        <f t="shared" si="346"/>
        <v>1034.31</v>
      </c>
      <c r="Y601" s="14">
        <f t="shared" si="346"/>
        <v>886.9</v>
      </c>
    </row>
    <row r="602" spans="1:25" ht="15.75">
      <c r="A602" s="9">
        <f>'ноябрь 2012 ДЭ'!A602</f>
        <v>41231</v>
      </c>
      <c r="B602" s="14">
        <f aca="true" t="shared" si="347" ref="B602:Y602">B361</f>
        <v>795.42</v>
      </c>
      <c r="C602" s="14">
        <f t="shared" si="347"/>
        <v>777.95</v>
      </c>
      <c r="D602" s="14">
        <f t="shared" si="347"/>
        <v>690.14</v>
      </c>
      <c r="E602" s="14">
        <f t="shared" si="347"/>
        <v>677.02</v>
      </c>
      <c r="F602" s="14">
        <f t="shared" si="347"/>
        <v>689.7</v>
      </c>
      <c r="G602" s="14">
        <f t="shared" si="347"/>
        <v>699.07</v>
      </c>
      <c r="H602" s="14">
        <f t="shared" si="347"/>
        <v>773.58</v>
      </c>
      <c r="I602" s="14">
        <f t="shared" si="347"/>
        <v>787.35</v>
      </c>
      <c r="J602" s="14">
        <f t="shared" si="347"/>
        <v>832.04</v>
      </c>
      <c r="K602" s="14">
        <f t="shared" si="347"/>
        <v>950.31</v>
      </c>
      <c r="L602" s="14">
        <f t="shared" si="347"/>
        <v>978.8</v>
      </c>
      <c r="M602" s="14">
        <f t="shared" si="347"/>
        <v>983.25</v>
      </c>
      <c r="N602" s="14">
        <f t="shared" si="347"/>
        <v>981.54</v>
      </c>
      <c r="O602" s="14">
        <f t="shared" si="347"/>
        <v>983.21</v>
      </c>
      <c r="P602" s="14">
        <f t="shared" si="347"/>
        <v>985.36</v>
      </c>
      <c r="Q602" s="14">
        <f t="shared" si="347"/>
        <v>996.34</v>
      </c>
      <c r="R602" s="14">
        <f t="shared" si="347"/>
        <v>1063.82</v>
      </c>
      <c r="S602" s="14">
        <f t="shared" si="347"/>
        <v>1130.89</v>
      </c>
      <c r="T602" s="14">
        <f t="shared" si="347"/>
        <v>1212.26</v>
      </c>
      <c r="U602" s="14">
        <f t="shared" si="347"/>
        <v>1197.45</v>
      </c>
      <c r="V602" s="14">
        <f t="shared" si="347"/>
        <v>1158.59</v>
      </c>
      <c r="W602" s="14">
        <f t="shared" si="347"/>
        <v>1103.33</v>
      </c>
      <c r="X602" s="14">
        <f t="shared" si="347"/>
        <v>988.82</v>
      </c>
      <c r="Y602" s="14">
        <f t="shared" si="347"/>
        <v>896.8</v>
      </c>
    </row>
    <row r="603" spans="1:25" ht="15.75">
      <c r="A603" s="9">
        <f>'ноябрь 2012 ДЭ'!A603</f>
        <v>41232</v>
      </c>
      <c r="B603" s="14">
        <f aca="true" t="shared" si="348" ref="B603:Y603">B362</f>
        <v>765.17</v>
      </c>
      <c r="C603" s="14">
        <f t="shared" si="348"/>
        <v>739.73</v>
      </c>
      <c r="D603" s="14">
        <f t="shared" si="348"/>
        <v>675.44</v>
      </c>
      <c r="E603" s="14">
        <f t="shared" si="348"/>
        <v>638.93</v>
      </c>
      <c r="F603" s="14">
        <f t="shared" si="348"/>
        <v>666.15</v>
      </c>
      <c r="G603" s="14">
        <f t="shared" si="348"/>
        <v>693.88</v>
      </c>
      <c r="H603" s="14">
        <f t="shared" si="348"/>
        <v>780.86</v>
      </c>
      <c r="I603" s="14">
        <f t="shared" si="348"/>
        <v>1038.33</v>
      </c>
      <c r="J603" s="14">
        <f t="shared" si="348"/>
        <v>1158.03</v>
      </c>
      <c r="K603" s="14">
        <f t="shared" si="348"/>
        <v>1206.59</v>
      </c>
      <c r="L603" s="14">
        <f t="shared" si="348"/>
        <v>1273.51</v>
      </c>
      <c r="M603" s="14">
        <f t="shared" si="348"/>
        <v>1251.9</v>
      </c>
      <c r="N603" s="14">
        <f t="shared" si="348"/>
        <v>1201.48</v>
      </c>
      <c r="O603" s="14">
        <f t="shared" si="348"/>
        <v>1210.93</v>
      </c>
      <c r="P603" s="14">
        <f t="shared" si="348"/>
        <v>1204.07</v>
      </c>
      <c r="Q603" s="14">
        <f t="shared" si="348"/>
        <v>1195.05</v>
      </c>
      <c r="R603" s="14">
        <f t="shared" si="348"/>
        <v>1195.1</v>
      </c>
      <c r="S603" s="14">
        <f t="shared" si="348"/>
        <v>1200.65</v>
      </c>
      <c r="T603" s="14">
        <f t="shared" si="348"/>
        <v>1234.2</v>
      </c>
      <c r="U603" s="14">
        <f t="shared" si="348"/>
        <v>1239.41</v>
      </c>
      <c r="V603" s="14">
        <f t="shared" si="348"/>
        <v>1182.08</v>
      </c>
      <c r="W603" s="14">
        <f t="shared" si="348"/>
        <v>1149.15</v>
      </c>
      <c r="X603" s="14">
        <f t="shared" si="348"/>
        <v>995.29</v>
      </c>
      <c r="Y603" s="14">
        <f t="shared" si="348"/>
        <v>841.85</v>
      </c>
    </row>
    <row r="604" spans="1:25" ht="15.75">
      <c r="A604" s="9">
        <f>'ноябрь 2012 ДЭ'!A604</f>
        <v>41233</v>
      </c>
      <c r="B604" s="14">
        <f aca="true" t="shared" si="349" ref="B604:Y604">B363</f>
        <v>698.26</v>
      </c>
      <c r="C604" s="14">
        <f t="shared" si="349"/>
        <v>675.26</v>
      </c>
      <c r="D604" s="14">
        <f t="shared" si="349"/>
        <v>663.17</v>
      </c>
      <c r="E604" s="14">
        <f t="shared" si="349"/>
        <v>620.25</v>
      </c>
      <c r="F604" s="14">
        <f t="shared" si="349"/>
        <v>660.17</v>
      </c>
      <c r="G604" s="14">
        <f t="shared" si="349"/>
        <v>674.11</v>
      </c>
      <c r="H604" s="14">
        <f t="shared" si="349"/>
        <v>780.54</v>
      </c>
      <c r="I604" s="14">
        <f t="shared" si="349"/>
        <v>994.23</v>
      </c>
      <c r="J604" s="14">
        <f t="shared" si="349"/>
        <v>1159.96</v>
      </c>
      <c r="K604" s="14">
        <f t="shared" si="349"/>
        <v>1211.2</v>
      </c>
      <c r="L604" s="14">
        <f t="shared" si="349"/>
        <v>1195.92</v>
      </c>
      <c r="M604" s="14">
        <f t="shared" si="349"/>
        <v>1198.63</v>
      </c>
      <c r="N604" s="14">
        <f t="shared" si="349"/>
        <v>1170.95</v>
      </c>
      <c r="O604" s="14">
        <f t="shared" si="349"/>
        <v>1175.86</v>
      </c>
      <c r="P604" s="14">
        <f t="shared" si="349"/>
        <v>1173.4</v>
      </c>
      <c r="Q604" s="14">
        <f t="shared" si="349"/>
        <v>1164.58</v>
      </c>
      <c r="R604" s="14">
        <f t="shared" si="349"/>
        <v>1165.41</v>
      </c>
      <c r="S604" s="14">
        <f t="shared" si="349"/>
        <v>1166.42</v>
      </c>
      <c r="T604" s="14">
        <f t="shared" si="349"/>
        <v>1194.65</v>
      </c>
      <c r="U604" s="14">
        <f t="shared" si="349"/>
        <v>1184.99</v>
      </c>
      <c r="V604" s="14">
        <f t="shared" si="349"/>
        <v>1168.16</v>
      </c>
      <c r="W604" s="14">
        <f t="shared" si="349"/>
        <v>1075.46</v>
      </c>
      <c r="X604" s="14">
        <f t="shared" si="349"/>
        <v>981.36</v>
      </c>
      <c r="Y604" s="14">
        <f t="shared" si="349"/>
        <v>791.41</v>
      </c>
    </row>
    <row r="605" spans="1:25" ht="15.75">
      <c r="A605" s="9">
        <f>'ноябрь 2012 ДЭ'!A605</f>
        <v>41234</v>
      </c>
      <c r="B605" s="14">
        <f aca="true" t="shared" si="350" ref="B605:Y605">B364</f>
        <v>682.33</v>
      </c>
      <c r="C605" s="14">
        <f t="shared" si="350"/>
        <v>663.08</v>
      </c>
      <c r="D605" s="14">
        <f t="shared" si="350"/>
        <v>619.98</v>
      </c>
      <c r="E605" s="14">
        <f t="shared" si="350"/>
        <v>660.5</v>
      </c>
      <c r="F605" s="14">
        <f t="shared" si="350"/>
        <v>657.43</v>
      </c>
      <c r="G605" s="14">
        <f t="shared" si="350"/>
        <v>663.99</v>
      </c>
      <c r="H605" s="14">
        <f t="shared" si="350"/>
        <v>782.81</v>
      </c>
      <c r="I605" s="14">
        <f t="shared" si="350"/>
        <v>1004.18</v>
      </c>
      <c r="J605" s="14">
        <f t="shared" si="350"/>
        <v>1186.73</v>
      </c>
      <c r="K605" s="14">
        <f t="shared" si="350"/>
        <v>1231.56</v>
      </c>
      <c r="L605" s="14">
        <f t="shared" si="350"/>
        <v>1224.51</v>
      </c>
      <c r="M605" s="14">
        <f t="shared" si="350"/>
        <v>1249.52</v>
      </c>
      <c r="N605" s="14">
        <f t="shared" si="350"/>
        <v>1195.35</v>
      </c>
      <c r="O605" s="14">
        <f t="shared" si="350"/>
        <v>1207.47</v>
      </c>
      <c r="P605" s="14">
        <f t="shared" si="350"/>
        <v>1202.71</v>
      </c>
      <c r="Q605" s="14">
        <f t="shared" si="350"/>
        <v>1189.16</v>
      </c>
      <c r="R605" s="14">
        <f t="shared" si="350"/>
        <v>1187.53</v>
      </c>
      <c r="S605" s="14">
        <f t="shared" si="350"/>
        <v>1190.89</v>
      </c>
      <c r="T605" s="14">
        <f t="shared" si="350"/>
        <v>1292.34</v>
      </c>
      <c r="U605" s="14">
        <f t="shared" si="350"/>
        <v>1217.13</v>
      </c>
      <c r="V605" s="14">
        <f t="shared" si="350"/>
        <v>1164.61</v>
      </c>
      <c r="W605" s="14">
        <f t="shared" si="350"/>
        <v>1082.75</v>
      </c>
      <c r="X605" s="14">
        <f t="shared" si="350"/>
        <v>986.44</v>
      </c>
      <c r="Y605" s="14">
        <f t="shared" si="350"/>
        <v>790.34</v>
      </c>
    </row>
    <row r="606" spans="1:25" ht="15.75">
      <c r="A606" s="9">
        <f>'ноябрь 2012 ДЭ'!A606</f>
        <v>41235</v>
      </c>
      <c r="B606" s="14">
        <f aca="true" t="shared" si="351" ref="B606:Y606">B365</f>
        <v>680.86</v>
      </c>
      <c r="C606" s="14">
        <f t="shared" si="351"/>
        <v>664.63</v>
      </c>
      <c r="D606" s="14">
        <f t="shared" si="351"/>
        <v>650.91</v>
      </c>
      <c r="E606" s="14">
        <f t="shared" si="351"/>
        <v>658.02</v>
      </c>
      <c r="F606" s="14">
        <f t="shared" si="351"/>
        <v>665.67</v>
      </c>
      <c r="G606" s="14">
        <f t="shared" si="351"/>
        <v>665.83</v>
      </c>
      <c r="H606" s="14">
        <f t="shared" si="351"/>
        <v>746.79</v>
      </c>
      <c r="I606" s="14">
        <f t="shared" si="351"/>
        <v>983.55</v>
      </c>
      <c r="J606" s="14">
        <f t="shared" si="351"/>
        <v>1151.56</v>
      </c>
      <c r="K606" s="14">
        <f t="shared" si="351"/>
        <v>1198.37</v>
      </c>
      <c r="L606" s="14">
        <f t="shared" si="351"/>
        <v>1197.17</v>
      </c>
      <c r="M606" s="14">
        <f t="shared" si="351"/>
        <v>1227.31</v>
      </c>
      <c r="N606" s="14">
        <f t="shared" si="351"/>
        <v>1181.03</v>
      </c>
      <c r="O606" s="14">
        <f t="shared" si="351"/>
        <v>1196.31</v>
      </c>
      <c r="P606" s="14">
        <f t="shared" si="351"/>
        <v>1194.71</v>
      </c>
      <c r="Q606" s="14">
        <f t="shared" si="351"/>
        <v>1179.03</v>
      </c>
      <c r="R606" s="14">
        <f t="shared" si="351"/>
        <v>1189.06</v>
      </c>
      <c r="S606" s="14">
        <f t="shared" si="351"/>
        <v>1187.39</v>
      </c>
      <c r="T606" s="14">
        <f t="shared" si="351"/>
        <v>1286.07</v>
      </c>
      <c r="U606" s="14">
        <f t="shared" si="351"/>
        <v>1238.55</v>
      </c>
      <c r="V606" s="14">
        <f t="shared" si="351"/>
        <v>1169.43</v>
      </c>
      <c r="W606" s="14">
        <f t="shared" si="351"/>
        <v>1144.4</v>
      </c>
      <c r="X606" s="14">
        <f t="shared" si="351"/>
        <v>973.94</v>
      </c>
      <c r="Y606" s="14">
        <f t="shared" si="351"/>
        <v>799</v>
      </c>
    </row>
    <row r="607" spans="1:25" ht="15.75">
      <c r="A607" s="9">
        <f>'ноябрь 2012 ДЭ'!A607</f>
        <v>41236</v>
      </c>
      <c r="B607" s="14">
        <f aca="true" t="shared" si="352" ref="B607:Y607">B366</f>
        <v>761.42</v>
      </c>
      <c r="C607" s="14">
        <f t="shared" si="352"/>
        <v>736.8</v>
      </c>
      <c r="D607" s="14">
        <f t="shared" si="352"/>
        <v>728.13</v>
      </c>
      <c r="E607" s="14">
        <f t="shared" si="352"/>
        <v>727.75</v>
      </c>
      <c r="F607" s="14">
        <f t="shared" si="352"/>
        <v>740.21</v>
      </c>
      <c r="G607" s="14">
        <f t="shared" si="352"/>
        <v>757.08</v>
      </c>
      <c r="H607" s="14">
        <f t="shared" si="352"/>
        <v>812.2</v>
      </c>
      <c r="I607" s="14">
        <f t="shared" si="352"/>
        <v>999.84</v>
      </c>
      <c r="J607" s="14">
        <f t="shared" si="352"/>
        <v>1183.98</v>
      </c>
      <c r="K607" s="14">
        <f t="shared" si="352"/>
        <v>1222.23</v>
      </c>
      <c r="L607" s="14">
        <f t="shared" si="352"/>
        <v>1217</v>
      </c>
      <c r="M607" s="14">
        <f t="shared" si="352"/>
        <v>1239.86</v>
      </c>
      <c r="N607" s="14">
        <f t="shared" si="352"/>
        <v>1181.4</v>
      </c>
      <c r="O607" s="14">
        <f t="shared" si="352"/>
        <v>1197.91</v>
      </c>
      <c r="P607" s="14">
        <f t="shared" si="352"/>
        <v>1182.45</v>
      </c>
      <c r="Q607" s="14">
        <f t="shared" si="352"/>
        <v>1179.46</v>
      </c>
      <c r="R607" s="14">
        <f t="shared" si="352"/>
        <v>1177.27</v>
      </c>
      <c r="S607" s="14">
        <f t="shared" si="352"/>
        <v>1187.04</v>
      </c>
      <c r="T607" s="14">
        <f t="shared" si="352"/>
        <v>1262.25</v>
      </c>
      <c r="U607" s="14">
        <f t="shared" si="352"/>
        <v>1204.26</v>
      </c>
      <c r="V607" s="14">
        <f t="shared" si="352"/>
        <v>1155.53</v>
      </c>
      <c r="W607" s="14">
        <f t="shared" si="352"/>
        <v>1061.41</v>
      </c>
      <c r="X607" s="14">
        <f t="shared" si="352"/>
        <v>913.58</v>
      </c>
      <c r="Y607" s="14">
        <f t="shared" si="352"/>
        <v>818.57</v>
      </c>
    </row>
    <row r="608" spans="1:25" ht="15.75">
      <c r="A608" s="9">
        <f>'ноябрь 2012 ДЭ'!A608</f>
        <v>41237</v>
      </c>
      <c r="B608" s="14">
        <f aca="true" t="shared" si="353" ref="B608:Y608">B367</f>
        <v>806.32</v>
      </c>
      <c r="C608" s="14">
        <f t="shared" si="353"/>
        <v>791.09</v>
      </c>
      <c r="D608" s="14">
        <f t="shared" si="353"/>
        <v>756.45</v>
      </c>
      <c r="E608" s="14">
        <f t="shared" si="353"/>
        <v>717.34</v>
      </c>
      <c r="F608" s="14">
        <f t="shared" si="353"/>
        <v>710.23</v>
      </c>
      <c r="G608" s="14">
        <f t="shared" si="353"/>
        <v>668.91</v>
      </c>
      <c r="H608" s="14">
        <f t="shared" si="353"/>
        <v>741.89</v>
      </c>
      <c r="I608" s="14">
        <f t="shared" si="353"/>
        <v>839.79</v>
      </c>
      <c r="J608" s="14">
        <f t="shared" si="353"/>
        <v>925.94</v>
      </c>
      <c r="K608" s="14">
        <f t="shared" si="353"/>
        <v>1023.75</v>
      </c>
      <c r="L608" s="14">
        <f t="shared" si="353"/>
        <v>1073.35</v>
      </c>
      <c r="M608" s="14">
        <f t="shared" si="353"/>
        <v>1072.52</v>
      </c>
      <c r="N608" s="14">
        <f t="shared" si="353"/>
        <v>1036.77</v>
      </c>
      <c r="O608" s="14">
        <f t="shared" si="353"/>
        <v>1029.9</v>
      </c>
      <c r="P608" s="14">
        <f t="shared" si="353"/>
        <v>1031.15</v>
      </c>
      <c r="Q608" s="14">
        <f t="shared" si="353"/>
        <v>1007.43</v>
      </c>
      <c r="R608" s="14">
        <f t="shared" si="353"/>
        <v>1053.52</v>
      </c>
      <c r="S608" s="14">
        <f t="shared" si="353"/>
        <v>1174.2</v>
      </c>
      <c r="T608" s="14">
        <f t="shared" si="353"/>
        <v>1252.14</v>
      </c>
      <c r="U608" s="14">
        <f t="shared" si="353"/>
        <v>1213.1</v>
      </c>
      <c r="V608" s="14">
        <f t="shared" si="353"/>
        <v>1155.62</v>
      </c>
      <c r="W608" s="14">
        <f t="shared" si="353"/>
        <v>1093.29</v>
      </c>
      <c r="X608" s="14">
        <f t="shared" si="353"/>
        <v>996.56</v>
      </c>
      <c r="Y608" s="14">
        <f t="shared" si="353"/>
        <v>847.75</v>
      </c>
    </row>
    <row r="609" spans="1:25" ht="15.75">
      <c r="A609" s="9">
        <f>'ноябрь 2012 ДЭ'!A609</f>
        <v>41238</v>
      </c>
      <c r="B609" s="14">
        <f aca="true" t="shared" si="354" ref="B609:Y609">B368</f>
        <v>754.07</v>
      </c>
      <c r="C609" s="14">
        <f t="shared" si="354"/>
        <v>667.07</v>
      </c>
      <c r="D609" s="14">
        <f t="shared" si="354"/>
        <v>616.79</v>
      </c>
      <c r="E609" s="14">
        <f t="shared" si="354"/>
        <v>588.61</v>
      </c>
      <c r="F609" s="14">
        <f t="shared" si="354"/>
        <v>587.14</v>
      </c>
      <c r="G609" s="14">
        <f t="shared" si="354"/>
        <v>584.09</v>
      </c>
      <c r="H609" s="14">
        <f t="shared" si="354"/>
        <v>61.38</v>
      </c>
      <c r="I609" s="14">
        <f t="shared" si="354"/>
        <v>658.25</v>
      </c>
      <c r="J609" s="14">
        <f t="shared" si="354"/>
        <v>803.95</v>
      </c>
      <c r="K609" s="14">
        <f t="shared" si="354"/>
        <v>854.08</v>
      </c>
      <c r="L609" s="14">
        <f t="shared" si="354"/>
        <v>911.56</v>
      </c>
      <c r="M609" s="14">
        <f t="shared" si="354"/>
        <v>929.93</v>
      </c>
      <c r="N609" s="14">
        <f t="shared" si="354"/>
        <v>922.31</v>
      </c>
      <c r="O609" s="14">
        <f t="shared" si="354"/>
        <v>928.19</v>
      </c>
      <c r="P609" s="14">
        <f t="shared" si="354"/>
        <v>934.7</v>
      </c>
      <c r="Q609" s="14">
        <f t="shared" si="354"/>
        <v>934.9</v>
      </c>
      <c r="R609" s="14">
        <f t="shared" si="354"/>
        <v>1042.57</v>
      </c>
      <c r="S609" s="14">
        <f t="shared" si="354"/>
        <v>1085.86</v>
      </c>
      <c r="T609" s="14">
        <f t="shared" si="354"/>
        <v>1176.38</v>
      </c>
      <c r="U609" s="14">
        <f t="shared" si="354"/>
        <v>1172.15</v>
      </c>
      <c r="V609" s="14">
        <f t="shared" si="354"/>
        <v>1114.04</v>
      </c>
      <c r="W609" s="14">
        <f t="shared" si="354"/>
        <v>1075.95</v>
      </c>
      <c r="X609" s="14">
        <f t="shared" si="354"/>
        <v>926.78</v>
      </c>
      <c r="Y609" s="14">
        <f t="shared" si="354"/>
        <v>815.51</v>
      </c>
    </row>
    <row r="610" spans="1:25" ht="15.75">
      <c r="A610" s="9">
        <f>'ноябрь 2012 ДЭ'!A610</f>
        <v>41239</v>
      </c>
      <c r="B610" s="14">
        <f aca="true" t="shared" si="355" ref="B610:Y610">B369</f>
        <v>618.44</v>
      </c>
      <c r="C610" s="14">
        <f t="shared" si="355"/>
        <v>602.73</v>
      </c>
      <c r="D610" s="14">
        <f t="shared" si="355"/>
        <v>593.77</v>
      </c>
      <c r="E610" s="14">
        <f t="shared" si="355"/>
        <v>592.41</v>
      </c>
      <c r="F610" s="14">
        <f t="shared" si="355"/>
        <v>596.04</v>
      </c>
      <c r="G610" s="14">
        <f t="shared" si="355"/>
        <v>599.68</v>
      </c>
      <c r="H610" s="14">
        <f t="shared" si="355"/>
        <v>695.51</v>
      </c>
      <c r="I610" s="14">
        <f t="shared" si="355"/>
        <v>932.46</v>
      </c>
      <c r="J610" s="14">
        <f t="shared" si="355"/>
        <v>1117.58</v>
      </c>
      <c r="K610" s="14">
        <f t="shared" si="355"/>
        <v>1168.86</v>
      </c>
      <c r="L610" s="14">
        <f t="shared" si="355"/>
        <v>1204.96</v>
      </c>
      <c r="M610" s="14">
        <f t="shared" si="355"/>
        <v>981.28</v>
      </c>
      <c r="N610" s="14">
        <f t="shared" si="355"/>
        <v>1150.17</v>
      </c>
      <c r="O610" s="14">
        <f t="shared" si="355"/>
        <v>1161.35</v>
      </c>
      <c r="P610" s="14">
        <f t="shared" si="355"/>
        <v>1158.29</v>
      </c>
      <c r="Q610" s="14">
        <f t="shared" si="355"/>
        <v>1151.55</v>
      </c>
      <c r="R610" s="14">
        <f t="shared" si="355"/>
        <v>1150.71</v>
      </c>
      <c r="S610" s="14">
        <f t="shared" si="355"/>
        <v>1154.32</v>
      </c>
      <c r="T610" s="14">
        <f t="shared" si="355"/>
        <v>1178.32</v>
      </c>
      <c r="U610" s="14">
        <f t="shared" si="355"/>
        <v>1192.8</v>
      </c>
      <c r="V610" s="14">
        <f t="shared" si="355"/>
        <v>1157.89</v>
      </c>
      <c r="W610" s="14">
        <f t="shared" si="355"/>
        <v>1066.57</v>
      </c>
      <c r="X610" s="14">
        <f t="shared" si="355"/>
        <v>976.12</v>
      </c>
      <c r="Y610" s="14">
        <f t="shared" si="355"/>
        <v>803.06</v>
      </c>
    </row>
    <row r="611" spans="1:25" ht="15.75">
      <c r="A611" s="9">
        <f>'ноябрь 2012 ДЭ'!A611</f>
        <v>41240</v>
      </c>
      <c r="B611" s="14">
        <f aca="true" t="shared" si="356" ref="B611:Y611">B370</f>
        <v>664.57</v>
      </c>
      <c r="C611" s="14">
        <f t="shared" si="356"/>
        <v>625.53</v>
      </c>
      <c r="D611" s="14">
        <f t="shared" si="356"/>
        <v>615.89</v>
      </c>
      <c r="E611" s="14">
        <f t="shared" si="356"/>
        <v>609.67</v>
      </c>
      <c r="F611" s="14">
        <f t="shared" si="356"/>
        <v>613.96</v>
      </c>
      <c r="G611" s="14">
        <f t="shared" si="356"/>
        <v>617.07</v>
      </c>
      <c r="H611" s="14">
        <f t="shared" si="356"/>
        <v>746.28</v>
      </c>
      <c r="I611" s="14">
        <f t="shared" si="356"/>
        <v>959.94</v>
      </c>
      <c r="J611" s="14">
        <f t="shared" si="356"/>
        <v>1149.74</v>
      </c>
      <c r="K611" s="14">
        <f t="shared" si="356"/>
        <v>1176.63</v>
      </c>
      <c r="L611" s="14">
        <f t="shared" si="356"/>
        <v>1167.56</v>
      </c>
      <c r="M611" s="14">
        <f t="shared" si="356"/>
        <v>1185.98</v>
      </c>
      <c r="N611" s="14">
        <f t="shared" si="356"/>
        <v>1149.89</v>
      </c>
      <c r="O611" s="14">
        <f t="shared" si="356"/>
        <v>1153.63</v>
      </c>
      <c r="P611" s="14">
        <f t="shared" si="356"/>
        <v>1143.41</v>
      </c>
      <c r="Q611" s="14">
        <f t="shared" si="356"/>
        <v>1129.9</v>
      </c>
      <c r="R611" s="14">
        <f t="shared" si="356"/>
        <v>1136.34</v>
      </c>
      <c r="S611" s="14">
        <f t="shared" si="356"/>
        <v>1143.03</v>
      </c>
      <c r="T611" s="14">
        <f t="shared" si="356"/>
        <v>1167.92</v>
      </c>
      <c r="U611" s="14">
        <f t="shared" si="356"/>
        <v>1160.23</v>
      </c>
      <c r="V611" s="14">
        <f t="shared" si="356"/>
        <v>1148.9</v>
      </c>
      <c r="W611" s="14">
        <f t="shared" si="356"/>
        <v>1064.15</v>
      </c>
      <c r="X611" s="14">
        <f t="shared" si="356"/>
        <v>954.69</v>
      </c>
      <c r="Y611" s="14">
        <f t="shared" si="356"/>
        <v>786.1</v>
      </c>
    </row>
    <row r="612" spans="1:25" ht="15.75">
      <c r="A612" s="9">
        <f>'ноябрь 2012 ДЭ'!A612</f>
        <v>41241</v>
      </c>
      <c r="B612" s="14">
        <f aca="true" t="shared" si="357" ref="B612:Y612">B371</f>
        <v>634.81</v>
      </c>
      <c r="C612" s="14">
        <f t="shared" si="357"/>
        <v>611.82</v>
      </c>
      <c r="D612" s="14">
        <f t="shared" si="357"/>
        <v>603.94</v>
      </c>
      <c r="E612" s="14">
        <f t="shared" si="357"/>
        <v>600.15</v>
      </c>
      <c r="F612" s="14">
        <f t="shared" si="357"/>
        <v>601.23</v>
      </c>
      <c r="G612" s="14">
        <f t="shared" si="357"/>
        <v>608.72</v>
      </c>
      <c r="H612" s="14">
        <f t="shared" si="357"/>
        <v>772.12</v>
      </c>
      <c r="I612" s="14">
        <f t="shared" si="357"/>
        <v>984.81</v>
      </c>
      <c r="J612" s="14">
        <f t="shared" si="357"/>
        <v>1153.62</v>
      </c>
      <c r="K612" s="14">
        <f t="shared" si="357"/>
        <v>1187.87</v>
      </c>
      <c r="L612" s="14">
        <f t="shared" si="357"/>
        <v>1204.4</v>
      </c>
      <c r="M612" s="14">
        <f t="shared" si="357"/>
        <v>1195.98</v>
      </c>
      <c r="N612" s="14">
        <f t="shared" si="357"/>
        <v>1163.86</v>
      </c>
      <c r="O612" s="14">
        <f t="shared" si="357"/>
        <v>1169.99</v>
      </c>
      <c r="P612" s="14">
        <f t="shared" si="357"/>
        <v>1168.3</v>
      </c>
      <c r="Q612" s="14">
        <f t="shared" si="357"/>
        <v>1158.79</v>
      </c>
      <c r="R612" s="14">
        <f t="shared" si="357"/>
        <v>1166.47</v>
      </c>
      <c r="S612" s="14">
        <f t="shared" si="357"/>
        <v>1167.98</v>
      </c>
      <c r="T612" s="14">
        <f t="shared" si="357"/>
        <v>1197.63</v>
      </c>
      <c r="U612" s="14">
        <f t="shared" si="357"/>
        <v>1197.76</v>
      </c>
      <c r="V612" s="14">
        <f t="shared" si="357"/>
        <v>1151.51</v>
      </c>
      <c r="W612" s="14">
        <f t="shared" si="357"/>
        <v>1058.62</v>
      </c>
      <c r="X612" s="14">
        <f t="shared" si="357"/>
        <v>979.39</v>
      </c>
      <c r="Y612" s="14">
        <f t="shared" si="357"/>
        <v>781.41</v>
      </c>
    </row>
    <row r="613" spans="1:25" ht="15.75">
      <c r="A613" s="9">
        <f>'ноябрь 2012 ДЭ'!A613</f>
        <v>41242</v>
      </c>
      <c r="B613" s="14">
        <f aca="true" t="shared" si="358" ref="B613:Y613">B372</f>
        <v>633.3</v>
      </c>
      <c r="C613" s="14">
        <f t="shared" si="358"/>
        <v>619.36</v>
      </c>
      <c r="D613" s="14">
        <f t="shared" si="358"/>
        <v>607.59</v>
      </c>
      <c r="E613" s="14">
        <f t="shared" si="358"/>
        <v>610.35</v>
      </c>
      <c r="F613" s="14">
        <f t="shared" si="358"/>
        <v>616.98</v>
      </c>
      <c r="G613" s="14">
        <f t="shared" si="358"/>
        <v>624.12</v>
      </c>
      <c r="H613" s="14">
        <f t="shared" si="358"/>
        <v>646.18</v>
      </c>
      <c r="I613" s="14">
        <f t="shared" si="358"/>
        <v>950.61</v>
      </c>
      <c r="J613" s="14">
        <f t="shared" si="358"/>
        <v>1087.45</v>
      </c>
      <c r="K613" s="14">
        <f t="shared" si="358"/>
        <v>1154.01</v>
      </c>
      <c r="L613" s="14">
        <f t="shared" si="358"/>
        <v>1171.55</v>
      </c>
      <c r="M613" s="14">
        <f t="shared" si="358"/>
        <v>1156.27</v>
      </c>
      <c r="N613" s="14">
        <f t="shared" si="358"/>
        <v>1127.55</v>
      </c>
      <c r="O613" s="14">
        <f t="shared" si="358"/>
        <v>1139.27</v>
      </c>
      <c r="P613" s="14">
        <f t="shared" si="358"/>
        <v>1131.51</v>
      </c>
      <c r="Q613" s="14">
        <f t="shared" si="358"/>
        <v>1121.85</v>
      </c>
      <c r="R613" s="14">
        <f t="shared" si="358"/>
        <v>1152.03</v>
      </c>
      <c r="S613" s="14">
        <f t="shared" si="358"/>
        <v>1139.96</v>
      </c>
      <c r="T613" s="14">
        <f t="shared" si="358"/>
        <v>1175.48</v>
      </c>
      <c r="U613" s="14">
        <f t="shared" si="358"/>
        <v>1182.6</v>
      </c>
      <c r="V613" s="14">
        <f t="shared" si="358"/>
        <v>1117.4</v>
      </c>
      <c r="W613" s="14">
        <f t="shared" si="358"/>
        <v>1055</v>
      </c>
      <c r="X613" s="14">
        <f t="shared" si="358"/>
        <v>932.85</v>
      </c>
      <c r="Y613" s="14">
        <f t="shared" si="358"/>
        <v>757.96</v>
      </c>
    </row>
    <row r="614" spans="1:25" ht="15.75">
      <c r="A614" s="9">
        <f>'ноябрь 2012 ДЭ'!A614</f>
        <v>41243</v>
      </c>
      <c r="B614" s="14">
        <f aca="true" t="shared" si="359" ref="B614:Y614">B373</f>
        <v>622.14</v>
      </c>
      <c r="C614" s="14">
        <f t="shared" si="359"/>
        <v>610.94</v>
      </c>
      <c r="D614" s="14">
        <f t="shared" si="359"/>
        <v>606.42</v>
      </c>
      <c r="E614" s="14">
        <f t="shared" si="359"/>
        <v>600.59</v>
      </c>
      <c r="F614" s="14">
        <f t="shared" si="359"/>
        <v>606.71</v>
      </c>
      <c r="G614" s="14">
        <f t="shared" si="359"/>
        <v>613.48</v>
      </c>
      <c r="H614" s="14">
        <f t="shared" si="359"/>
        <v>715.58</v>
      </c>
      <c r="I614" s="14">
        <f t="shared" si="359"/>
        <v>954.51</v>
      </c>
      <c r="J614" s="14">
        <f t="shared" si="359"/>
        <v>1098.82</v>
      </c>
      <c r="K614" s="14">
        <f t="shared" si="359"/>
        <v>1149.1</v>
      </c>
      <c r="L614" s="14">
        <f t="shared" si="359"/>
        <v>1161.62</v>
      </c>
      <c r="M614" s="14">
        <f t="shared" si="359"/>
        <v>1158.59</v>
      </c>
      <c r="N614" s="14">
        <f t="shared" si="359"/>
        <v>1131.97</v>
      </c>
      <c r="O614" s="14">
        <f t="shared" si="359"/>
        <v>1140.12</v>
      </c>
      <c r="P614" s="14">
        <f t="shared" si="359"/>
        <v>1128.83</v>
      </c>
      <c r="Q614" s="14">
        <f t="shared" si="359"/>
        <v>1120.42</v>
      </c>
      <c r="R614" s="14">
        <f t="shared" si="359"/>
        <v>1127.2</v>
      </c>
      <c r="S614" s="14">
        <f t="shared" si="359"/>
        <v>1129.01</v>
      </c>
      <c r="T614" s="14">
        <f t="shared" si="359"/>
        <v>1164.73</v>
      </c>
      <c r="U614" s="14">
        <f t="shared" si="359"/>
        <v>1168.24</v>
      </c>
      <c r="V614" s="14">
        <f t="shared" si="359"/>
        <v>1104.75</v>
      </c>
      <c r="W614" s="14">
        <f t="shared" si="359"/>
        <v>1049.74</v>
      </c>
      <c r="X614" s="14">
        <f t="shared" si="359"/>
        <v>931.45</v>
      </c>
      <c r="Y614" s="14">
        <f t="shared" si="359"/>
        <v>772.13</v>
      </c>
    </row>
    <row r="615" spans="1:25" ht="12.75">
      <c r="A615" s="10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5.75" customHeight="1">
      <c r="A616" s="68" t="s">
        <v>13</v>
      </c>
      <c r="B616" s="68" t="s">
        <v>47</v>
      </c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</row>
    <row r="617" spans="1:25" ht="36" customHeight="1">
      <c r="A617" s="68"/>
      <c r="B617" s="6" t="s">
        <v>14</v>
      </c>
      <c r="C617" s="6" t="s">
        <v>15</v>
      </c>
      <c r="D617" s="6" t="s">
        <v>16</v>
      </c>
      <c r="E617" s="6" t="s">
        <v>17</v>
      </c>
      <c r="F617" s="6" t="s">
        <v>18</v>
      </c>
      <c r="G617" s="6" t="s">
        <v>19</v>
      </c>
      <c r="H617" s="6" t="s">
        <v>20</v>
      </c>
      <c r="I617" s="6" t="s">
        <v>21</v>
      </c>
      <c r="J617" s="6" t="s">
        <v>22</v>
      </c>
      <c r="K617" s="6" t="s">
        <v>23</v>
      </c>
      <c r="L617" s="6" t="s">
        <v>24</v>
      </c>
      <c r="M617" s="6" t="s">
        <v>25</v>
      </c>
      <c r="N617" s="6" t="s">
        <v>26</v>
      </c>
      <c r="O617" s="6" t="s">
        <v>27</v>
      </c>
      <c r="P617" s="6" t="s">
        <v>28</v>
      </c>
      <c r="Q617" s="6" t="s">
        <v>29</v>
      </c>
      <c r="R617" s="6" t="s">
        <v>30</v>
      </c>
      <c r="S617" s="6" t="s">
        <v>31</v>
      </c>
      <c r="T617" s="6" t="s">
        <v>32</v>
      </c>
      <c r="U617" s="6" t="s">
        <v>33</v>
      </c>
      <c r="V617" s="6" t="s">
        <v>34</v>
      </c>
      <c r="W617" s="6" t="s">
        <v>35</v>
      </c>
      <c r="X617" s="6" t="s">
        <v>36</v>
      </c>
      <c r="Y617" s="6" t="s">
        <v>37</v>
      </c>
    </row>
    <row r="618" spans="1:25" ht="15.75">
      <c r="A618" s="9">
        <f>'ноябрь 2012 ДЭ'!A618</f>
        <v>41214</v>
      </c>
      <c r="B618" s="14">
        <f aca="true" t="shared" si="360" ref="B618:Y618">B344</f>
        <v>802.32</v>
      </c>
      <c r="C618" s="14">
        <f t="shared" si="360"/>
        <v>731.7</v>
      </c>
      <c r="D618" s="14">
        <f t="shared" si="360"/>
        <v>663.17</v>
      </c>
      <c r="E618" s="14">
        <f t="shared" si="360"/>
        <v>625.55</v>
      </c>
      <c r="F618" s="14">
        <f t="shared" si="360"/>
        <v>656.74</v>
      </c>
      <c r="G618" s="14">
        <f t="shared" si="360"/>
        <v>761.19</v>
      </c>
      <c r="H618" s="14">
        <f t="shared" si="360"/>
        <v>807.8</v>
      </c>
      <c r="I618" s="14">
        <f t="shared" si="360"/>
        <v>1039.58</v>
      </c>
      <c r="J618" s="14">
        <f t="shared" si="360"/>
        <v>1170.97</v>
      </c>
      <c r="K618" s="14">
        <f t="shared" si="360"/>
        <v>1202.64</v>
      </c>
      <c r="L618" s="14">
        <f t="shared" si="360"/>
        <v>1218.23</v>
      </c>
      <c r="M618" s="14">
        <f t="shared" si="360"/>
        <v>1246.72</v>
      </c>
      <c r="N618" s="14">
        <f t="shared" si="360"/>
        <v>1216.22</v>
      </c>
      <c r="O618" s="14">
        <f t="shared" si="360"/>
        <v>1221.37</v>
      </c>
      <c r="P618" s="14">
        <f t="shared" si="360"/>
        <v>1200.27</v>
      </c>
      <c r="Q618" s="14">
        <f t="shared" si="360"/>
        <v>1197.92</v>
      </c>
      <c r="R618" s="14">
        <f t="shared" si="360"/>
        <v>1198</v>
      </c>
      <c r="S618" s="14">
        <f t="shared" si="360"/>
        <v>1197.26</v>
      </c>
      <c r="T618" s="14">
        <f t="shared" si="360"/>
        <v>1266.99</v>
      </c>
      <c r="U618" s="14">
        <f t="shared" si="360"/>
        <v>1265.21</v>
      </c>
      <c r="V618" s="14">
        <f t="shared" si="360"/>
        <v>1267.16</v>
      </c>
      <c r="W618" s="14">
        <f t="shared" si="360"/>
        <v>1250.35</v>
      </c>
      <c r="X618" s="14">
        <f t="shared" si="360"/>
        <v>1179.66</v>
      </c>
      <c r="Y618" s="14">
        <f t="shared" si="360"/>
        <v>939.55</v>
      </c>
    </row>
    <row r="619" spans="1:25" ht="15.75">
      <c r="A619" s="9">
        <f>'ноябрь 2012 ДЭ'!A619</f>
        <v>41215</v>
      </c>
      <c r="B619" s="14">
        <f aca="true" t="shared" si="361" ref="B619:Y619">B345</f>
        <v>847.48</v>
      </c>
      <c r="C619" s="14">
        <f t="shared" si="361"/>
        <v>728.62</v>
      </c>
      <c r="D619" s="14">
        <f t="shared" si="361"/>
        <v>663.5</v>
      </c>
      <c r="E619" s="14">
        <f t="shared" si="361"/>
        <v>675.57</v>
      </c>
      <c r="F619" s="14">
        <f t="shared" si="361"/>
        <v>687.65</v>
      </c>
      <c r="G619" s="14">
        <f t="shared" si="361"/>
        <v>766.82</v>
      </c>
      <c r="H619" s="14">
        <f t="shared" si="361"/>
        <v>879.04</v>
      </c>
      <c r="I619" s="14">
        <f t="shared" si="361"/>
        <v>1077.03</v>
      </c>
      <c r="J619" s="14">
        <f t="shared" si="361"/>
        <v>1236.22</v>
      </c>
      <c r="K619" s="14">
        <f t="shared" si="361"/>
        <v>1341.81</v>
      </c>
      <c r="L619" s="14">
        <f t="shared" si="361"/>
        <v>1403.93</v>
      </c>
      <c r="M619" s="14">
        <f t="shared" si="361"/>
        <v>1425.09</v>
      </c>
      <c r="N619" s="14">
        <f t="shared" si="361"/>
        <v>1414.89</v>
      </c>
      <c r="O619" s="14">
        <f t="shared" si="361"/>
        <v>1415.63</v>
      </c>
      <c r="P619" s="14">
        <f t="shared" si="361"/>
        <v>1371.78</v>
      </c>
      <c r="Q619" s="14">
        <f t="shared" si="361"/>
        <v>1288.77</v>
      </c>
      <c r="R619" s="14">
        <f t="shared" si="361"/>
        <v>1249.31</v>
      </c>
      <c r="S619" s="14">
        <f t="shared" si="361"/>
        <v>1250.82</v>
      </c>
      <c r="T619" s="14">
        <f t="shared" si="361"/>
        <v>1409.98</v>
      </c>
      <c r="U619" s="14">
        <f t="shared" si="361"/>
        <v>1423.76</v>
      </c>
      <c r="V619" s="14">
        <f t="shared" si="361"/>
        <v>1426.11</v>
      </c>
      <c r="W619" s="14">
        <f t="shared" si="361"/>
        <v>1400.64</v>
      </c>
      <c r="X619" s="14">
        <f t="shared" si="361"/>
        <v>1191.39</v>
      </c>
      <c r="Y619" s="14">
        <f t="shared" si="361"/>
        <v>1033.75</v>
      </c>
    </row>
    <row r="620" spans="1:25" ht="15.75">
      <c r="A620" s="9">
        <f>'ноябрь 2012 ДЭ'!A620</f>
        <v>41216</v>
      </c>
      <c r="B620" s="14">
        <f aca="true" t="shared" si="362" ref="B620:Y620">B346</f>
        <v>886.29</v>
      </c>
      <c r="C620" s="14">
        <f t="shared" si="362"/>
        <v>780.53</v>
      </c>
      <c r="D620" s="14">
        <f t="shared" si="362"/>
        <v>758.9</v>
      </c>
      <c r="E620" s="14">
        <f t="shared" si="362"/>
        <v>752.33</v>
      </c>
      <c r="F620" s="14">
        <f t="shared" si="362"/>
        <v>725.78</v>
      </c>
      <c r="G620" s="14">
        <f t="shared" si="362"/>
        <v>771.64</v>
      </c>
      <c r="H620" s="14">
        <f t="shared" si="362"/>
        <v>892.8</v>
      </c>
      <c r="I620" s="14">
        <f t="shared" si="362"/>
        <v>955.89</v>
      </c>
      <c r="J620" s="14">
        <f t="shared" si="362"/>
        <v>1068.57</v>
      </c>
      <c r="K620" s="14">
        <f t="shared" si="362"/>
        <v>1138.27</v>
      </c>
      <c r="L620" s="14">
        <f t="shared" si="362"/>
        <v>1176.59</v>
      </c>
      <c r="M620" s="14">
        <f t="shared" si="362"/>
        <v>1184.53</v>
      </c>
      <c r="N620" s="14">
        <f t="shared" si="362"/>
        <v>1172.09</v>
      </c>
      <c r="O620" s="14">
        <f t="shared" si="362"/>
        <v>1167.86</v>
      </c>
      <c r="P620" s="14">
        <f t="shared" si="362"/>
        <v>1163.94</v>
      </c>
      <c r="Q620" s="14">
        <f t="shared" si="362"/>
        <v>1162.2</v>
      </c>
      <c r="R620" s="14">
        <f t="shared" si="362"/>
        <v>1163.3</v>
      </c>
      <c r="S620" s="14">
        <f t="shared" si="362"/>
        <v>1200.43</v>
      </c>
      <c r="T620" s="14">
        <f t="shared" si="362"/>
        <v>1266.93</v>
      </c>
      <c r="U620" s="14">
        <f t="shared" si="362"/>
        <v>1287.67</v>
      </c>
      <c r="V620" s="14">
        <f t="shared" si="362"/>
        <v>1273.67</v>
      </c>
      <c r="W620" s="14">
        <f t="shared" si="362"/>
        <v>1239.95</v>
      </c>
      <c r="X620" s="14">
        <f t="shared" si="362"/>
        <v>1171.8</v>
      </c>
      <c r="Y620" s="14">
        <f t="shared" si="362"/>
        <v>1079.44</v>
      </c>
    </row>
    <row r="621" spans="1:25" ht="15.75">
      <c r="A621" s="9">
        <f>'ноябрь 2012 ДЭ'!A621</f>
        <v>41217</v>
      </c>
      <c r="B621" s="14">
        <f aca="true" t="shared" si="363" ref="B621:Y621">B347</f>
        <v>989.03</v>
      </c>
      <c r="C621" s="14">
        <f t="shared" si="363"/>
        <v>819.24</v>
      </c>
      <c r="D621" s="14">
        <f t="shared" si="363"/>
        <v>756.98</v>
      </c>
      <c r="E621" s="14">
        <f t="shared" si="363"/>
        <v>746.03</v>
      </c>
      <c r="F621" s="14">
        <f t="shared" si="363"/>
        <v>722.54</v>
      </c>
      <c r="G621" s="14">
        <f t="shared" si="363"/>
        <v>738.33</v>
      </c>
      <c r="H621" s="14">
        <f t="shared" si="363"/>
        <v>824.71</v>
      </c>
      <c r="I621" s="14">
        <f t="shared" si="363"/>
        <v>911.67</v>
      </c>
      <c r="J621" s="14">
        <f t="shared" si="363"/>
        <v>985.54</v>
      </c>
      <c r="K621" s="14">
        <f t="shared" si="363"/>
        <v>1052.34</v>
      </c>
      <c r="L621" s="14">
        <f t="shared" si="363"/>
        <v>1107.37</v>
      </c>
      <c r="M621" s="14">
        <f t="shared" si="363"/>
        <v>1134.85</v>
      </c>
      <c r="N621" s="14">
        <f t="shared" si="363"/>
        <v>1139.67</v>
      </c>
      <c r="O621" s="14">
        <f t="shared" si="363"/>
        <v>1136.36</v>
      </c>
      <c r="P621" s="14">
        <f t="shared" si="363"/>
        <v>1139.2</v>
      </c>
      <c r="Q621" s="14">
        <f t="shared" si="363"/>
        <v>1155.52</v>
      </c>
      <c r="R621" s="14">
        <f t="shared" si="363"/>
        <v>1197.63</v>
      </c>
      <c r="S621" s="14">
        <f t="shared" si="363"/>
        <v>1220.79</v>
      </c>
      <c r="T621" s="14">
        <f t="shared" si="363"/>
        <v>1295.03</v>
      </c>
      <c r="U621" s="14">
        <f t="shared" si="363"/>
        <v>1303.77</v>
      </c>
      <c r="V621" s="14">
        <f t="shared" si="363"/>
        <v>1258.35</v>
      </c>
      <c r="W621" s="14">
        <f t="shared" si="363"/>
        <v>1227.1</v>
      </c>
      <c r="X621" s="14">
        <f t="shared" si="363"/>
        <v>1115.26</v>
      </c>
      <c r="Y621" s="14">
        <f t="shared" si="363"/>
        <v>1025.9</v>
      </c>
    </row>
    <row r="622" spans="1:25" ht="15.75">
      <c r="A622" s="9">
        <f>'ноябрь 2012 ДЭ'!A622</f>
        <v>41218</v>
      </c>
      <c r="B622" s="14">
        <f aca="true" t="shared" si="364" ref="B622:Y622">B348</f>
        <v>919.85</v>
      </c>
      <c r="C622" s="14">
        <f t="shared" si="364"/>
        <v>836.07</v>
      </c>
      <c r="D622" s="14">
        <f t="shared" si="364"/>
        <v>763.83</v>
      </c>
      <c r="E622" s="14">
        <f t="shared" si="364"/>
        <v>725.62</v>
      </c>
      <c r="F622" s="14">
        <f t="shared" si="364"/>
        <v>719.73</v>
      </c>
      <c r="G622" s="14">
        <f t="shared" si="364"/>
        <v>704.53</v>
      </c>
      <c r="H622" s="14">
        <f t="shared" si="364"/>
        <v>732.91</v>
      </c>
      <c r="I622" s="14">
        <f t="shared" si="364"/>
        <v>842.99</v>
      </c>
      <c r="J622" s="14">
        <f t="shared" si="364"/>
        <v>939.81</v>
      </c>
      <c r="K622" s="14">
        <f t="shared" si="364"/>
        <v>1016.31</v>
      </c>
      <c r="L622" s="14">
        <f t="shared" si="364"/>
        <v>1055.76</v>
      </c>
      <c r="M622" s="14">
        <f t="shared" si="364"/>
        <v>1105.56</v>
      </c>
      <c r="N622" s="14">
        <f t="shared" si="364"/>
        <v>1082.23</v>
      </c>
      <c r="O622" s="14">
        <f t="shared" si="364"/>
        <v>1098.69</v>
      </c>
      <c r="P622" s="14">
        <f t="shared" si="364"/>
        <v>1108.96</v>
      </c>
      <c r="Q622" s="14">
        <f t="shared" si="364"/>
        <v>1139.75</v>
      </c>
      <c r="R622" s="14">
        <f t="shared" si="364"/>
        <v>1170.89</v>
      </c>
      <c r="S622" s="14">
        <f t="shared" si="364"/>
        <v>1192.64</v>
      </c>
      <c r="T622" s="14">
        <f t="shared" si="364"/>
        <v>1245.66</v>
      </c>
      <c r="U622" s="14">
        <f t="shared" si="364"/>
        <v>1254.44</v>
      </c>
      <c r="V622" s="14">
        <f t="shared" si="364"/>
        <v>1222.87</v>
      </c>
      <c r="W622" s="14">
        <f t="shared" si="364"/>
        <v>1215.37</v>
      </c>
      <c r="X622" s="14">
        <f t="shared" si="364"/>
        <v>1109.1</v>
      </c>
      <c r="Y622" s="14">
        <f t="shared" si="364"/>
        <v>941.86</v>
      </c>
    </row>
    <row r="623" spans="1:25" ht="15.75">
      <c r="A623" s="9">
        <f>'ноябрь 2012 ДЭ'!A623</f>
        <v>41219</v>
      </c>
      <c r="B623" s="14">
        <f aca="true" t="shared" si="365" ref="B623:Y623">B349</f>
        <v>815.79</v>
      </c>
      <c r="C623" s="14">
        <f t="shared" si="365"/>
        <v>761.73</v>
      </c>
      <c r="D623" s="14">
        <f t="shared" si="365"/>
        <v>707.79</v>
      </c>
      <c r="E623" s="14">
        <f t="shared" si="365"/>
        <v>644.81</v>
      </c>
      <c r="F623" s="14">
        <f t="shared" si="365"/>
        <v>668.05</v>
      </c>
      <c r="G623" s="14">
        <f t="shared" si="365"/>
        <v>708.4</v>
      </c>
      <c r="H623" s="14">
        <f t="shared" si="365"/>
        <v>874.05</v>
      </c>
      <c r="I623" s="14">
        <f t="shared" si="365"/>
        <v>1035.07</v>
      </c>
      <c r="J623" s="14">
        <f t="shared" si="365"/>
        <v>1165.93</v>
      </c>
      <c r="K623" s="14">
        <f t="shared" si="365"/>
        <v>1193.26</v>
      </c>
      <c r="L623" s="14">
        <f t="shared" si="365"/>
        <v>1202.49</v>
      </c>
      <c r="M623" s="14">
        <f t="shared" si="365"/>
        <v>1210.54</v>
      </c>
      <c r="N623" s="14">
        <f t="shared" si="365"/>
        <v>1189.16</v>
      </c>
      <c r="O623" s="14">
        <f t="shared" si="365"/>
        <v>1208.11</v>
      </c>
      <c r="P623" s="14">
        <f t="shared" si="365"/>
        <v>1192.09</v>
      </c>
      <c r="Q623" s="14">
        <f t="shared" si="365"/>
        <v>1189.03</v>
      </c>
      <c r="R623" s="14">
        <f t="shared" si="365"/>
        <v>1188.29</v>
      </c>
      <c r="S623" s="14">
        <f t="shared" si="365"/>
        <v>1195</v>
      </c>
      <c r="T623" s="14">
        <f t="shared" si="365"/>
        <v>1236.82</v>
      </c>
      <c r="U623" s="14">
        <f t="shared" si="365"/>
        <v>1233.21</v>
      </c>
      <c r="V623" s="14">
        <f t="shared" si="365"/>
        <v>1226.43</v>
      </c>
      <c r="W623" s="14">
        <f t="shared" si="365"/>
        <v>1210.27</v>
      </c>
      <c r="X623" s="14">
        <f t="shared" si="365"/>
        <v>1083.2</v>
      </c>
      <c r="Y623" s="14">
        <f t="shared" si="365"/>
        <v>864.88</v>
      </c>
    </row>
    <row r="624" spans="1:25" ht="15.75">
      <c r="A624" s="9">
        <f>'ноябрь 2012 ДЭ'!A624</f>
        <v>41220</v>
      </c>
      <c r="B624" s="14">
        <f aca="true" t="shared" si="366" ref="B624:Y624">B350</f>
        <v>725.94</v>
      </c>
      <c r="C624" s="14">
        <f t="shared" si="366"/>
        <v>697.46</v>
      </c>
      <c r="D624" s="14">
        <f t="shared" si="366"/>
        <v>637.28</v>
      </c>
      <c r="E624" s="14">
        <f t="shared" si="366"/>
        <v>618.15</v>
      </c>
      <c r="F624" s="14">
        <f t="shared" si="366"/>
        <v>537.25</v>
      </c>
      <c r="G624" s="14">
        <f t="shared" si="366"/>
        <v>622.95</v>
      </c>
      <c r="H624" s="14">
        <f t="shared" si="366"/>
        <v>830.04</v>
      </c>
      <c r="I624" s="14">
        <f t="shared" si="366"/>
        <v>1017.59</v>
      </c>
      <c r="J624" s="14">
        <f t="shared" si="366"/>
        <v>1181.17</v>
      </c>
      <c r="K624" s="14">
        <f t="shared" si="366"/>
        <v>1212.58</v>
      </c>
      <c r="L624" s="14">
        <f t="shared" si="366"/>
        <v>1218.52</v>
      </c>
      <c r="M624" s="14">
        <f t="shared" si="366"/>
        <v>1240.37</v>
      </c>
      <c r="N624" s="14">
        <f t="shared" si="366"/>
        <v>1215.03</v>
      </c>
      <c r="O624" s="14">
        <f t="shared" si="366"/>
        <v>1230.14</v>
      </c>
      <c r="P624" s="14">
        <f t="shared" si="366"/>
        <v>1209.48</v>
      </c>
      <c r="Q624" s="14">
        <f t="shared" si="366"/>
        <v>1205.44</v>
      </c>
      <c r="R624" s="14">
        <f t="shared" si="366"/>
        <v>1199.12</v>
      </c>
      <c r="S624" s="14">
        <f t="shared" si="366"/>
        <v>1194.6</v>
      </c>
      <c r="T624" s="14">
        <f t="shared" si="366"/>
        <v>1237.92</v>
      </c>
      <c r="U624" s="14">
        <f t="shared" si="366"/>
        <v>1239.76</v>
      </c>
      <c r="V624" s="14">
        <f t="shared" si="366"/>
        <v>1242.16</v>
      </c>
      <c r="W624" s="14">
        <f t="shared" si="366"/>
        <v>1201.12</v>
      </c>
      <c r="X624" s="14">
        <f t="shared" si="366"/>
        <v>1072.56</v>
      </c>
      <c r="Y624" s="14">
        <f t="shared" si="366"/>
        <v>876.02</v>
      </c>
    </row>
    <row r="625" spans="1:25" ht="15.75">
      <c r="A625" s="9">
        <f>'ноябрь 2012 ДЭ'!A625</f>
        <v>41221</v>
      </c>
      <c r="B625" s="14">
        <f aca="true" t="shared" si="367" ref="B625:Y625">B351</f>
        <v>712.33</v>
      </c>
      <c r="C625" s="14">
        <f t="shared" si="367"/>
        <v>686.42</v>
      </c>
      <c r="D625" s="14">
        <f t="shared" si="367"/>
        <v>638.29</v>
      </c>
      <c r="E625" s="14">
        <f t="shared" si="367"/>
        <v>55.99</v>
      </c>
      <c r="F625" s="14">
        <f t="shared" si="367"/>
        <v>518.41</v>
      </c>
      <c r="G625" s="14">
        <f t="shared" si="367"/>
        <v>519.19</v>
      </c>
      <c r="H625" s="14">
        <f t="shared" si="367"/>
        <v>807.71</v>
      </c>
      <c r="I625" s="14">
        <f t="shared" si="367"/>
        <v>1037.63</v>
      </c>
      <c r="J625" s="14">
        <f t="shared" si="367"/>
        <v>1162.56</v>
      </c>
      <c r="K625" s="14">
        <f t="shared" si="367"/>
        <v>1187.25</v>
      </c>
      <c r="L625" s="14">
        <f t="shared" si="367"/>
        <v>1191.12</v>
      </c>
      <c r="M625" s="14">
        <f t="shared" si="367"/>
        <v>1210.09</v>
      </c>
      <c r="N625" s="14">
        <f t="shared" si="367"/>
        <v>1199.38</v>
      </c>
      <c r="O625" s="14">
        <f t="shared" si="367"/>
        <v>1199.49</v>
      </c>
      <c r="P625" s="14">
        <f t="shared" si="367"/>
        <v>1188.36</v>
      </c>
      <c r="Q625" s="14">
        <f t="shared" si="367"/>
        <v>1182.18</v>
      </c>
      <c r="R625" s="14">
        <f t="shared" si="367"/>
        <v>1178.58</v>
      </c>
      <c r="S625" s="14">
        <f t="shared" si="367"/>
        <v>1182.43</v>
      </c>
      <c r="T625" s="14">
        <f t="shared" si="367"/>
        <v>1227.63</v>
      </c>
      <c r="U625" s="14">
        <f t="shared" si="367"/>
        <v>1210.7</v>
      </c>
      <c r="V625" s="14">
        <f t="shared" si="367"/>
        <v>1199.66</v>
      </c>
      <c r="W625" s="14">
        <f t="shared" si="367"/>
        <v>1187.32</v>
      </c>
      <c r="X625" s="14">
        <f t="shared" si="367"/>
        <v>1080.72</v>
      </c>
      <c r="Y625" s="14">
        <f t="shared" si="367"/>
        <v>902.34</v>
      </c>
    </row>
    <row r="626" spans="1:25" ht="15.75">
      <c r="A626" s="9">
        <f>'ноябрь 2012 ДЭ'!A626</f>
        <v>41222</v>
      </c>
      <c r="B626" s="14">
        <f aca="true" t="shared" si="368" ref="B626:Y626">B352</f>
        <v>754.97</v>
      </c>
      <c r="C626" s="14">
        <f t="shared" si="368"/>
        <v>668.5</v>
      </c>
      <c r="D626" s="14">
        <f t="shared" si="368"/>
        <v>625.77</v>
      </c>
      <c r="E626" s="14">
        <f t="shared" si="368"/>
        <v>55.99</v>
      </c>
      <c r="F626" s="14">
        <f t="shared" si="368"/>
        <v>232.42</v>
      </c>
      <c r="G626" s="14">
        <f t="shared" si="368"/>
        <v>605.24</v>
      </c>
      <c r="H626" s="14">
        <f t="shared" si="368"/>
        <v>829.1</v>
      </c>
      <c r="I626" s="14">
        <f t="shared" si="368"/>
        <v>1048.29</v>
      </c>
      <c r="J626" s="14">
        <f t="shared" si="368"/>
        <v>1192.47</v>
      </c>
      <c r="K626" s="14">
        <f t="shared" si="368"/>
        <v>1250.64</v>
      </c>
      <c r="L626" s="14">
        <f t="shared" si="368"/>
        <v>1255.49</v>
      </c>
      <c r="M626" s="14">
        <f t="shared" si="368"/>
        <v>1271.01</v>
      </c>
      <c r="N626" s="14">
        <f t="shared" si="368"/>
        <v>1243.55</v>
      </c>
      <c r="O626" s="14">
        <f t="shared" si="368"/>
        <v>1252.96</v>
      </c>
      <c r="P626" s="14">
        <f t="shared" si="368"/>
        <v>1251.74</v>
      </c>
      <c r="Q626" s="14">
        <f t="shared" si="368"/>
        <v>1239.35</v>
      </c>
      <c r="R626" s="14">
        <f t="shared" si="368"/>
        <v>1228.68</v>
      </c>
      <c r="S626" s="14">
        <f t="shared" si="368"/>
        <v>1231.5</v>
      </c>
      <c r="T626" s="14">
        <f t="shared" si="368"/>
        <v>1282.9</v>
      </c>
      <c r="U626" s="14">
        <f t="shared" si="368"/>
        <v>1296.24</v>
      </c>
      <c r="V626" s="14">
        <f t="shared" si="368"/>
        <v>1261.36</v>
      </c>
      <c r="W626" s="14">
        <f t="shared" si="368"/>
        <v>1219.64</v>
      </c>
      <c r="X626" s="14">
        <f t="shared" si="368"/>
        <v>1138.72</v>
      </c>
      <c r="Y626" s="14">
        <f t="shared" si="368"/>
        <v>979.5</v>
      </c>
    </row>
    <row r="627" spans="1:25" ht="15.75">
      <c r="A627" s="9">
        <f>'ноябрь 2012 ДЭ'!A627</f>
        <v>41223</v>
      </c>
      <c r="B627" s="14">
        <f aca="true" t="shared" si="369" ref="B627:Y627">B353</f>
        <v>783.52</v>
      </c>
      <c r="C627" s="14">
        <f t="shared" si="369"/>
        <v>715.83</v>
      </c>
      <c r="D627" s="14">
        <f t="shared" si="369"/>
        <v>660.97</v>
      </c>
      <c r="E627" s="14">
        <f t="shared" si="369"/>
        <v>643.62</v>
      </c>
      <c r="F627" s="14">
        <f t="shared" si="369"/>
        <v>638.8</v>
      </c>
      <c r="G627" s="14">
        <f t="shared" si="369"/>
        <v>656.95</v>
      </c>
      <c r="H627" s="14">
        <f t="shared" si="369"/>
        <v>724.04</v>
      </c>
      <c r="I627" s="14">
        <f t="shared" si="369"/>
        <v>805.41</v>
      </c>
      <c r="J627" s="14">
        <f t="shared" si="369"/>
        <v>967.99</v>
      </c>
      <c r="K627" s="14">
        <f t="shared" si="369"/>
        <v>1038.54</v>
      </c>
      <c r="L627" s="14">
        <f t="shared" si="369"/>
        <v>1072.85</v>
      </c>
      <c r="M627" s="14">
        <f t="shared" si="369"/>
        <v>1078.82</v>
      </c>
      <c r="N627" s="14">
        <f t="shared" si="369"/>
        <v>1078.55</v>
      </c>
      <c r="O627" s="14">
        <f t="shared" si="369"/>
        <v>1077.76</v>
      </c>
      <c r="P627" s="14">
        <f t="shared" si="369"/>
        <v>1069.06</v>
      </c>
      <c r="Q627" s="14">
        <f t="shared" si="369"/>
        <v>1066.3</v>
      </c>
      <c r="R627" s="14">
        <f t="shared" si="369"/>
        <v>1060.11</v>
      </c>
      <c r="S627" s="14">
        <f t="shared" si="369"/>
        <v>1107.41</v>
      </c>
      <c r="T627" s="14">
        <f t="shared" si="369"/>
        <v>1183.5</v>
      </c>
      <c r="U627" s="14">
        <f t="shared" si="369"/>
        <v>1178</v>
      </c>
      <c r="V627" s="14">
        <f t="shared" si="369"/>
        <v>1143.78</v>
      </c>
      <c r="W627" s="14">
        <f t="shared" si="369"/>
        <v>1092.09</v>
      </c>
      <c r="X627" s="14">
        <f t="shared" si="369"/>
        <v>1025.38</v>
      </c>
      <c r="Y627" s="14">
        <f t="shared" si="369"/>
        <v>836.63</v>
      </c>
    </row>
    <row r="628" spans="1:25" ht="15.75">
      <c r="A628" s="9">
        <f>'ноябрь 2012 ДЭ'!A628</f>
        <v>41224</v>
      </c>
      <c r="B628" s="14">
        <f aca="true" t="shared" si="370" ref="B628:Y628">B354</f>
        <v>715.96</v>
      </c>
      <c r="C628" s="14">
        <f t="shared" si="370"/>
        <v>658.73</v>
      </c>
      <c r="D628" s="14">
        <f t="shared" si="370"/>
        <v>629.02</v>
      </c>
      <c r="E628" s="14">
        <f t="shared" si="370"/>
        <v>550.67</v>
      </c>
      <c r="F628" s="14">
        <f t="shared" si="370"/>
        <v>540.99</v>
      </c>
      <c r="G628" s="14">
        <f t="shared" si="370"/>
        <v>611.03</v>
      </c>
      <c r="H628" s="14">
        <f t="shared" si="370"/>
        <v>104.71</v>
      </c>
      <c r="I628" s="14">
        <f t="shared" si="370"/>
        <v>646.78</v>
      </c>
      <c r="J628" s="14">
        <f t="shared" si="370"/>
        <v>795.58</v>
      </c>
      <c r="K628" s="14">
        <f t="shared" si="370"/>
        <v>927.46</v>
      </c>
      <c r="L628" s="14">
        <f t="shared" si="370"/>
        <v>996.96</v>
      </c>
      <c r="M628" s="14">
        <f t="shared" si="370"/>
        <v>1009.16</v>
      </c>
      <c r="N628" s="14">
        <f t="shared" si="370"/>
        <v>1009.49</v>
      </c>
      <c r="O628" s="14">
        <f t="shared" si="370"/>
        <v>1009.2</v>
      </c>
      <c r="P628" s="14">
        <f t="shared" si="370"/>
        <v>1008.7</v>
      </c>
      <c r="Q628" s="14">
        <f t="shared" si="370"/>
        <v>1009.79</v>
      </c>
      <c r="R628" s="14">
        <f t="shared" si="370"/>
        <v>1019.32</v>
      </c>
      <c r="S628" s="14">
        <f t="shared" si="370"/>
        <v>1043</v>
      </c>
      <c r="T628" s="14">
        <f t="shared" si="370"/>
        <v>1137.97</v>
      </c>
      <c r="U628" s="14">
        <f t="shared" si="370"/>
        <v>1152.22</v>
      </c>
      <c r="V628" s="14">
        <f t="shared" si="370"/>
        <v>1132.73</v>
      </c>
      <c r="W628" s="14">
        <f t="shared" si="370"/>
        <v>1057.94</v>
      </c>
      <c r="X628" s="14">
        <f t="shared" si="370"/>
        <v>1016.12</v>
      </c>
      <c r="Y628" s="14">
        <f t="shared" si="370"/>
        <v>808.07</v>
      </c>
    </row>
    <row r="629" spans="1:25" ht="15.75">
      <c r="A629" s="9">
        <f>'ноябрь 2012 ДЭ'!A629</f>
        <v>41225</v>
      </c>
      <c r="B629" s="14">
        <f aca="true" t="shared" si="371" ref="B629:Y629">B355</f>
        <v>721.88</v>
      </c>
      <c r="C629" s="14">
        <f t="shared" si="371"/>
        <v>631.61</v>
      </c>
      <c r="D629" s="14">
        <f t="shared" si="371"/>
        <v>593.84</v>
      </c>
      <c r="E629" s="14">
        <f t="shared" si="371"/>
        <v>587.8</v>
      </c>
      <c r="F629" s="14">
        <f t="shared" si="371"/>
        <v>616.37</v>
      </c>
      <c r="G629" s="14">
        <f t="shared" si="371"/>
        <v>713.27</v>
      </c>
      <c r="H629" s="14">
        <f t="shared" si="371"/>
        <v>860.89</v>
      </c>
      <c r="I629" s="14">
        <f t="shared" si="371"/>
        <v>1031.92</v>
      </c>
      <c r="J629" s="14">
        <f t="shared" si="371"/>
        <v>1163.76</v>
      </c>
      <c r="K629" s="14">
        <f t="shared" si="371"/>
        <v>1186.25</v>
      </c>
      <c r="L629" s="14">
        <f t="shared" si="371"/>
        <v>1199.65</v>
      </c>
      <c r="M629" s="14">
        <f t="shared" si="371"/>
        <v>1210.97</v>
      </c>
      <c r="N629" s="14">
        <f t="shared" si="371"/>
        <v>1179.95</v>
      </c>
      <c r="O629" s="14">
        <f t="shared" si="371"/>
        <v>1190.16</v>
      </c>
      <c r="P629" s="14">
        <f t="shared" si="371"/>
        <v>1181.67</v>
      </c>
      <c r="Q629" s="14">
        <f t="shared" si="371"/>
        <v>1172.4</v>
      </c>
      <c r="R629" s="14">
        <f t="shared" si="371"/>
        <v>1164.6</v>
      </c>
      <c r="S629" s="14">
        <f t="shared" si="371"/>
        <v>1167.31</v>
      </c>
      <c r="T629" s="14">
        <f t="shared" si="371"/>
        <v>1223.32</v>
      </c>
      <c r="U629" s="14">
        <f t="shared" si="371"/>
        <v>1224.64</v>
      </c>
      <c r="V629" s="14">
        <f t="shared" si="371"/>
        <v>1204.74</v>
      </c>
      <c r="W629" s="14">
        <f t="shared" si="371"/>
        <v>1187.91</v>
      </c>
      <c r="X629" s="14">
        <f t="shared" si="371"/>
        <v>1082.72</v>
      </c>
      <c r="Y629" s="14">
        <f t="shared" si="371"/>
        <v>924.97</v>
      </c>
    </row>
    <row r="630" spans="1:25" ht="15.75">
      <c r="A630" s="9">
        <f>'ноябрь 2012 ДЭ'!A630</f>
        <v>41226</v>
      </c>
      <c r="B630" s="14">
        <f aca="true" t="shared" si="372" ref="B630:Y630">B356</f>
        <v>772.15</v>
      </c>
      <c r="C630" s="14">
        <f t="shared" si="372"/>
        <v>698.91</v>
      </c>
      <c r="D630" s="14">
        <f t="shared" si="372"/>
        <v>641.5</v>
      </c>
      <c r="E630" s="14">
        <f t="shared" si="372"/>
        <v>646.7</v>
      </c>
      <c r="F630" s="14">
        <f t="shared" si="372"/>
        <v>667.99</v>
      </c>
      <c r="G630" s="14">
        <f t="shared" si="372"/>
        <v>791.56</v>
      </c>
      <c r="H630" s="14">
        <f t="shared" si="372"/>
        <v>904.64</v>
      </c>
      <c r="I630" s="14">
        <f t="shared" si="372"/>
        <v>1087.82</v>
      </c>
      <c r="J630" s="14">
        <f t="shared" si="372"/>
        <v>1199.36</v>
      </c>
      <c r="K630" s="14">
        <f t="shared" si="372"/>
        <v>1259.49</v>
      </c>
      <c r="L630" s="14">
        <f t="shared" si="372"/>
        <v>1268.6</v>
      </c>
      <c r="M630" s="14">
        <f t="shared" si="372"/>
        <v>1301.13</v>
      </c>
      <c r="N630" s="14">
        <f t="shared" si="372"/>
        <v>1245.22</v>
      </c>
      <c r="O630" s="14">
        <f t="shared" si="372"/>
        <v>1255.83</v>
      </c>
      <c r="P630" s="14">
        <f t="shared" si="372"/>
        <v>1232.81</v>
      </c>
      <c r="Q630" s="14">
        <f t="shared" si="372"/>
        <v>1216.69</v>
      </c>
      <c r="R630" s="14">
        <f t="shared" si="372"/>
        <v>1215.35</v>
      </c>
      <c r="S630" s="14">
        <f t="shared" si="372"/>
        <v>1211.84</v>
      </c>
      <c r="T630" s="14">
        <f t="shared" si="372"/>
        <v>1248.19</v>
      </c>
      <c r="U630" s="14">
        <f t="shared" si="372"/>
        <v>1246.34</v>
      </c>
      <c r="V630" s="14">
        <f t="shared" si="372"/>
        <v>1227.99</v>
      </c>
      <c r="W630" s="14">
        <f t="shared" si="372"/>
        <v>1190.19</v>
      </c>
      <c r="X630" s="14">
        <f t="shared" si="372"/>
        <v>1096.42</v>
      </c>
      <c r="Y630" s="14">
        <f t="shared" si="372"/>
        <v>950.8</v>
      </c>
    </row>
    <row r="631" spans="1:25" ht="15.75">
      <c r="A631" s="9">
        <f>'ноябрь 2012 ДЭ'!A631</f>
        <v>41227</v>
      </c>
      <c r="B631" s="14">
        <f aca="true" t="shared" si="373" ref="B631:Y631">B357</f>
        <v>750.19</v>
      </c>
      <c r="C631" s="14">
        <f t="shared" si="373"/>
        <v>682.91</v>
      </c>
      <c r="D631" s="14">
        <f t="shared" si="373"/>
        <v>614.92</v>
      </c>
      <c r="E631" s="14">
        <f t="shared" si="373"/>
        <v>601.79</v>
      </c>
      <c r="F631" s="14">
        <f t="shared" si="373"/>
        <v>633.56</v>
      </c>
      <c r="G631" s="14">
        <f t="shared" si="373"/>
        <v>750.58</v>
      </c>
      <c r="H631" s="14">
        <f t="shared" si="373"/>
        <v>878.43</v>
      </c>
      <c r="I631" s="14">
        <f t="shared" si="373"/>
        <v>1006.16</v>
      </c>
      <c r="J631" s="14">
        <f t="shared" si="373"/>
        <v>1184.15</v>
      </c>
      <c r="K631" s="14">
        <f t="shared" si="373"/>
        <v>1230.61</v>
      </c>
      <c r="L631" s="14">
        <f t="shared" si="373"/>
        <v>1225.15</v>
      </c>
      <c r="M631" s="14">
        <f t="shared" si="373"/>
        <v>1234.92</v>
      </c>
      <c r="N631" s="14">
        <f t="shared" si="373"/>
        <v>1196.43</v>
      </c>
      <c r="O631" s="14">
        <f t="shared" si="373"/>
        <v>1197.97</v>
      </c>
      <c r="P631" s="14">
        <f t="shared" si="373"/>
        <v>1191.29</v>
      </c>
      <c r="Q631" s="14">
        <f t="shared" si="373"/>
        <v>1181.45</v>
      </c>
      <c r="R631" s="14">
        <f t="shared" si="373"/>
        <v>1177.57</v>
      </c>
      <c r="S631" s="14">
        <f t="shared" si="373"/>
        <v>1175.45</v>
      </c>
      <c r="T631" s="14">
        <f t="shared" si="373"/>
        <v>1207.75</v>
      </c>
      <c r="U631" s="14">
        <f t="shared" si="373"/>
        <v>1208.23</v>
      </c>
      <c r="V631" s="14">
        <f t="shared" si="373"/>
        <v>1168.43</v>
      </c>
      <c r="W631" s="14">
        <f t="shared" si="373"/>
        <v>1112.13</v>
      </c>
      <c r="X631" s="14">
        <f t="shared" si="373"/>
        <v>996.68</v>
      </c>
      <c r="Y631" s="14">
        <f t="shared" si="373"/>
        <v>815.55</v>
      </c>
    </row>
    <row r="632" spans="1:25" ht="15.75">
      <c r="A632" s="9">
        <f>'ноябрь 2012 ДЭ'!A632</f>
        <v>41228</v>
      </c>
      <c r="B632" s="14">
        <f aca="true" t="shared" si="374" ref="B632:Y632">B358</f>
        <v>750.21</v>
      </c>
      <c r="C632" s="14">
        <f t="shared" si="374"/>
        <v>697.47</v>
      </c>
      <c r="D632" s="14">
        <f t="shared" si="374"/>
        <v>632.17</v>
      </c>
      <c r="E632" s="14">
        <f t="shared" si="374"/>
        <v>632.88</v>
      </c>
      <c r="F632" s="14">
        <f t="shared" si="374"/>
        <v>657.87</v>
      </c>
      <c r="G632" s="14">
        <f t="shared" si="374"/>
        <v>757.9</v>
      </c>
      <c r="H632" s="14">
        <f t="shared" si="374"/>
        <v>867.54</v>
      </c>
      <c r="I632" s="14">
        <f t="shared" si="374"/>
        <v>1097.27</v>
      </c>
      <c r="J632" s="14">
        <f t="shared" si="374"/>
        <v>1222.48</v>
      </c>
      <c r="K632" s="14">
        <f t="shared" si="374"/>
        <v>1312.49</v>
      </c>
      <c r="L632" s="14">
        <f t="shared" si="374"/>
        <v>1307.86</v>
      </c>
      <c r="M632" s="14">
        <f t="shared" si="374"/>
        <v>1229.13</v>
      </c>
      <c r="N632" s="14">
        <f t="shared" si="374"/>
        <v>1197.8</v>
      </c>
      <c r="O632" s="14">
        <f t="shared" si="374"/>
        <v>1264.01</v>
      </c>
      <c r="P632" s="14">
        <f t="shared" si="374"/>
        <v>1270.41</v>
      </c>
      <c r="Q632" s="14">
        <f t="shared" si="374"/>
        <v>1255.67</v>
      </c>
      <c r="R632" s="14">
        <f t="shared" si="374"/>
        <v>1241.94</v>
      </c>
      <c r="S632" s="14">
        <f t="shared" si="374"/>
        <v>1237.7</v>
      </c>
      <c r="T632" s="14">
        <f t="shared" si="374"/>
        <v>1328.4</v>
      </c>
      <c r="U632" s="14">
        <f t="shared" si="374"/>
        <v>1330.03</v>
      </c>
      <c r="V632" s="14">
        <f t="shared" si="374"/>
        <v>1215.31</v>
      </c>
      <c r="W632" s="14">
        <f t="shared" si="374"/>
        <v>1154.74</v>
      </c>
      <c r="X632" s="14">
        <f t="shared" si="374"/>
        <v>1040.01</v>
      </c>
      <c r="Y632" s="14">
        <f t="shared" si="374"/>
        <v>905.12</v>
      </c>
    </row>
    <row r="633" spans="1:25" ht="15.75">
      <c r="A633" s="9">
        <f>'ноябрь 2012 ДЭ'!A633</f>
        <v>41229</v>
      </c>
      <c r="B633" s="14">
        <f aca="true" t="shared" si="375" ref="B633:Y633">B359</f>
        <v>758.32</v>
      </c>
      <c r="C633" s="14">
        <f t="shared" si="375"/>
        <v>682.19</v>
      </c>
      <c r="D633" s="14">
        <f t="shared" si="375"/>
        <v>645.79</v>
      </c>
      <c r="E633" s="14">
        <f t="shared" si="375"/>
        <v>630.31</v>
      </c>
      <c r="F633" s="14">
        <f t="shared" si="375"/>
        <v>650.11</v>
      </c>
      <c r="G633" s="14">
        <f t="shared" si="375"/>
        <v>690.29</v>
      </c>
      <c r="H633" s="14">
        <f t="shared" si="375"/>
        <v>837.05</v>
      </c>
      <c r="I633" s="14">
        <f t="shared" si="375"/>
        <v>1037.96</v>
      </c>
      <c r="J633" s="14">
        <f t="shared" si="375"/>
        <v>1185.39</v>
      </c>
      <c r="K633" s="14">
        <f t="shared" si="375"/>
        <v>1213.85</v>
      </c>
      <c r="L633" s="14">
        <f t="shared" si="375"/>
        <v>1218.06</v>
      </c>
      <c r="M633" s="14">
        <f t="shared" si="375"/>
        <v>1234.53</v>
      </c>
      <c r="N633" s="14">
        <f t="shared" si="375"/>
        <v>1201.43</v>
      </c>
      <c r="O633" s="14">
        <f t="shared" si="375"/>
        <v>1212.18</v>
      </c>
      <c r="P633" s="14">
        <f t="shared" si="375"/>
        <v>1202.83</v>
      </c>
      <c r="Q633" s="14">
        <f t="shared" si="375"/>
        <v>1195.13</v>
      </c>
      <c r="R633" s="14">
        <f t="shared" si="375"/>
        <v>1191.34</v>
      </c>
      <c r="S633" s="14">
        <f t="shared" si="375"/>
        <v>1190.75</v>
      </c>
      <c r="T633" s="14">
        <f t="shared" si="375"/>
        <v>1223.13</v>
      </c>
      <c r="U633" s="14">
        <f t="shared" si="375"/>
        <v>1204.5</v>
      </c>
      <c r="V633" s="14">
        <f t="shared" si="375"/>
        <v>1179.82</v>
      </c>
      <c r="W633" s="14">
        <f t="shared" si="375"/>
        <v>1140.59</v>
      </c>
      <c r="X633" s="14">
        <f t="shared" si="375"/>
        <v>990.58</v>
      </c>
      <c r="Y633" s="14">
        <f t="shared" si="375"/>
        <v>893.67</v>
      </c>
    </row>
    <row r="634" spans="1:25" ht="15.75">
      <c r="A634" s="9">
        <f>'ноябрь 2012 ДЭ'!A634</f>
        <v>41230</v>
      </c>
      <c r="B634" s="14">
        <f aca="true" t="shared" si="376" ref="B634:Y634">B360</f>
        <v>869.17</v>
      </c>
      <c r="C634" s="14">
        <f t="shared" si="376"/>
        <v>807.48</v>
      </c>
      <c r="D634" s="14">
        <f t="shared" si="376"/>
        <v>744.01</v>
      </c>
      <c r="E634" s="14">
        <f t="shared" si="376"/>
        <v>666.55</v>
      </c>
      <c r="F634" s="14">
        <f t="shared" si="376"/>
        <v>689.65</v>
      </c>
      <c r="G634" s="14">
        <f t="shared" si="376"/>
        <v>758.09</v>
      </c>
      <c r="H634" s="14">
        <f t="shared" si="376"/>
        <v>793.08</v>
      </c>
      <c r="I634" s="14">
        <f t="shared" si="376"/>
        <v>860.46</v>
      </c>
      <c r="J634" s="14">
        <f t="shared" si="376"/>
        <v>957.37</v>
      </c>
      <c r="K634" s="14">
        <f t="shared" si="376"/>
        <v>1060.89</v>
      </c>
      <c r="L634" s="14">
        <f t="shared" si="376"/>
        <v>1114.46</v>
      </c>
      <c r="M634" s="14">
        <f t="shared" si="376"/>
        <v>1112.57</v>
      </c>
      <c r="N634" s="14">
        <f t="shared" si="376"/>
        <v>1094.13</v>
      </c>
      <c r="O634" s="14">
        <f t="shared" si="376"/>
        <v>1086.64</v>
      </c>
      <c r="P634" s="14">
        <f t="shared" si="376"/>
        <v>1083.16</v>
      </c>
      <c r="Q634" s="14">
        <f t="shared" si="376"/>
        <v>1106.3</v>
      </c>
      <c r="R634" s="14">
        <f t="shared" si="376"/>
        <v>1120.67</v>
      </c>
      <c r="S634" s="14">
        <f t="shared" si="376"/>
        <v>1175.97</v>
      </c>
      <c r="T634" s="14">
        <f t="shared" si="376"/>
        <v>1231.28</v>
      </c>
      <c r="U634" s="14">
        <f t="shared" si="376"/>
        <v>1228.63</v>
      </c>
      <c r="V634" s="14">
        <f t="shared" si="376"/>
        <v>1186.49</v>
      </c>
      <c r="W634" s="14">
        <f t="shared" si="376"/>
        <v>1162.65</v>
      </c>
      <c r="X634" s="14">
        <f t="shared" si="376"/>
        <v>1034.31</v>
      </c>
      <c r="Y634" s="14">
        <f t="shared" si="376"/>
        <v>886.9</v>
      </c>
    </row>
    <row r="635" spans="1:25" ht="15.75">
      <c r="A635" s="9">
        <f>'ноябрь 2012 ДЭ'!A635</f>
        <v>41231</v>
      </c>
      <c r="B635" s="14">
        <f aca="true" t="shared" si="377" ref="B635:Y635">B361</f>
        <v>795.42</v>
      </c>
      <c r="C635" s="14">
        <f t="shared" si="377"/>
        <v>777.95</v>
      </c>
      <c r="D635" s="14">
        <f t="shared" si="377"/>
        <v>690.14</v>
      </c>
      <c r="E635" s="14">
        <f t="shared" si="377"/>
        <v>677.02</v>
      </c>
      <c r="F635" s="14">
        <f t="shared" si="377"/>
        <v>689.7</v>
      </c>
      <c r="G635" s="14">
        <f t="shared" si="377"/>
        <v>699.07</v>
      </c>
      <c r="H635" s="14">
        <f t="shared" si="377"/>
        <v>773.58</v>
      </c>
      <c r="I635" s="14">
        <f t="shared" si="377"/>
        <v>787.35</v>
      </c>
      <c r="J635" s="14">
        <f t="shared" si="377"/>
        <v>832.04</v>
      </c>
      <c r="K635" s="14">
        <f t="shared" si="377"/>
        <v>950.31</v>
      </c>
      <c r="L635" s="14">
        <f t="shared" si="377"/>
        <v>978.8</v>
      </c>
      <c r="M635" s="14">
        <f t="shared" si="377"/>
        <v>983.25</v>
      </c>
      <c r="N635" s="14">
        <f t="shared" si="377"/>
        <v>981.54</v>
      </c>
      <c r="O635" s="14">
        <f t="shared" si="377"/>
        <v>983.21</v>
      </c>
      <c r="P635" s="14">
        <f t="shared" si="377"/>
        <v>985.36</v>
      </c>
      <c r="Q635" s="14">
        <f t="shared" si="377"/>
        <v>996.34</v>
      </c>
      <c r="R635" s="14">
        <f t="shared" si="377"/>
        <v>1063.82</v>
      </c>
      <c r="S635" s="14">
        <f t="shared" si="377"/>
        <v>1130.89</v>
      </c>
      <c r="T635" s="14">
        <f t="shared" si="377"/>
        <v>1212.26</v>
      </c>
      <c r="U635" s="14">
        <f t="shared" si="377"/>
        <v>1197.45</v>
      </c>
      <c r="V635" s="14">
        <f t="shared" si="377"/>
        <v>1158.59</v>
      </c>
      <c r="W635" s="14">
        <f t="shared" si="377"/>
        <v>1103.33</v>
      </c>
      <c r="X635" s="14">
        <f t="shared" si="377"/>
        <v>988.82</v>
      </c>
      <c r="Y635" s="14">
        <f t="shared" si="377"/>
        <v>896.8</v>
      </c>
    </row>
    <row r="636" spans="1:25" ht="15.75">
      <c r="A636" s="9">
        <f>'ноябрь 2012 ДЭ'!A636</f>
        <v>41232</v>
      </c>
      <c r="B636" s="14">
        <f aca="true" t="shared" si="378" ref="B636:Y636">B362</f>
        <v>765.17</v>
      </c>
      <c r="C636" s="14">
        <f t="shared" si="378"/>
        <v>739.73</v>
      </c>
      <c r="D636" s="14">
        <f t="shared" si="378"/>
        <v>675.44</v>
      </c>
      <c r="E636" s="14">
        <f t="shared" si="378"/>
        <v>638.93</v>
      </c>
      <c r="F636" s="14">
        <f t="shared" si="378"/>
        <v>666.15</v>
      </c>
      <c r="G636" s="14">
        <f t="shared" si="378"/>
        <v>693.88</v>
      </c>
      <c r="H636" s="14">
        <f t="shared" si="378"/>
        <v>780.86</v>
      </c>
      <c r="I636" s="14">
        <f t="shared" si="378"/>
        <v>1038.33</v>
      </c>
      <c r="J636" s="14">
        <f t="shared" si="378"/>
        <v>1158.03</v>
      </c>
      <c r="K636" s="14">
        <f t="shared" si="378"/>
        <v>1206.59</v>
      </c>
      <c r="L636" s="14">
        <f t="shared" si="378"/>
        <v>1273.51</v>
      </c>
      <c r="M636" s="14">
        <f t="shared" si="378"/>
        <v>1251.9</v>
      </c>
      <c r="N636" s="14">
        <f t="shared" si="378"/>
        <v>1201.48</v>
      </c>
      <c r="O636" s="14">
        <f t="shared" si="378"/>
        <v>1210.93</v>
      </c>
      <c r="P636" s="14">
        <f t="shared" si="378"/>
        <v>1204.07</v>
      </c>
      <c r="Q636" s="14">
        <f t="shared" si="378"/>
        <v>1195.05</v>
      </c>
      <c r="R636" s="14">
        <f t="shared" si="378"/>
        <v>1195.1</v>
      </c>
      <c r="S636" s="14">
        <f t="shared" si="378"/>
        <v>1200.65</v>
      </c>
      <c r="T636" s="14">
        <f t="shared" si="378"/>
        <v>1234.2</v>
      </c>
      <c r="U636" s="14">
        <f t="shared" si="378"/>
        <v>1239.41</v>
      </c>
      <c r="V636" s="14">
        <f t="shared" si="378"/>
        <v>1182.08</v>
      </c>
      <c r="W636" s="14">
        <f t="shared" si="378"/>
        <v>1149.15</v>
      </c>
      <c r="X636" s="14">
        <f t="shared" si="378"/>
        <v>995.29</v>
      </c>
      <c r="Y636" s="14">
        <f t="shared" si="378"/>
        <v>841.85</v>
      </c>
    </row>
    <row r="637" spans="1:25" ht="15.75">
      <c r="A637" s="9">
        <f>'ноябрь 2012 ДЭ'!A637</f>
        <v>41233</v>
      </c>
      <c r="B637" s="14">
        <f aca="true" t="shared" si="379" ref="B637:Y637">B363</f>
        <v>698.26</v>
      </c>
      <c r="C637" s="14">
        <f t="shared" si="379"/>
        <v>675.26</v>
      </c>
      <c r="D637" s="14">
        <f t="shared" si="379"/>
        <v>663.17</v>
      </c>
      <c r="E637" s="14">
        <f t="shared" si="379"/>
        <v>620.25</v>
      </c>
      <c r="F637" s="14">
        <f t="shared" si="379"/>
        <v>660.17</v>
      </c>
      <c r="G637" s="14">
        <f t="shared" si="379"/>
        <v>674.11</v>
      </c>
      <c r="H637" s="14">
        <f t="shared" si="379"/>
        <v>780.54</v>
      </c>
      <c r="I637" s="14">
        <f t="shared" si="379"/>
        <v>994.23</v>
      </c>
      <c r="J637" s="14">
        <f t="shared" si="379"/>
        <v>1159.96</v>
      </c>
      <c r="K637" s="14">
        <f t="shared" si="379"/>
        <v>1211.2</v>
      </c>
      <c r="L637" s="14">
        <f t="shared" si="379"/>
        <v>1195.92</v>
      </c>
      <c r="M637" s="14">
        <f t="shared" si="379"/>
        <v>1198.63</v>
      </c>
      <c r="N637" s="14">
        <f t="shared" si="379"/>
        <v>1170.95</v>
      </c>
      <c r="O637" s="14">
        <f t="shared" si="379"/>
        <v>1175.86</v>
      </c>
      <c r="P637" s="14">
        <f t="shared" si="379"/>
        <v>1173.4</v>
      </c>
      <c r="Q637" s="14">
        <f t="shared" si="379"/>
        <v>1164.58</v>
      </c>
      <c r="R637" s="14">
        <f t="shared" si="379"/>
        <v>1165.41</v>
      </c>
      <c r="S637" s="14">
        <f t="shared" si="379"/>
        <v>1166.42</v>
      </c>
      <c r="T637" s="14">
        <f t="shared" si="379"/>
        <v>1194.65</v>
      </c>
      <c r="U637" s="14">
        <f t="shared" si="379"/>
        <v>1184.99</v>
      </c>
      <c r="V637" s="14">
        <f t="shared" si="379"/>
        <v>1168.16</v>
      </c>
      <c r="W637" s="14">
        <f t="shared" si="379"/>
        <v>1075.46</v>
      </c>
      <c r="X637" s="14">
        <f t="shared" si="379"/>
        <v>981.36</v>
      </c>
      <c r="Y637" s="14">
        <f t="shared" si="379"/>
        <v>791.41</v>
      </c>
    </row>
    <row r="638" spans="1:25" ht="15.75">
      <c r="A638" s="9">
        <f>'ноябрь 2012 ДЭ'!A638</f>
        <v>41234</v>
      </c>
      <c r="B638" s="14">
        <f aca="true" t="shared" si="380" ref="B638:Y638">B364</f>
        <v>682.33</v>
      </c>
      <c r="C638" s="14">
        <f t="shared" si="380"/>
        <v>663.08</v>
      </c>
      <c r="D638" s="14">
        <f t="shared" si="380"/>
        <v>619.98</v>
      </c>
      <c r="E638" s="14">
        <f t="shared" si="380"/>
        <v>660.5</v>
      </c>
      <c r="F638" s="14">
        <f t="shared" si="380"/>
        <v>657.43</v>
      </c>
      <c r="G638" s="14">
        <f t="shared" si="380"/>
        <v>663.99</v>
      </c>
      <c r="H638" s="14">
        <f t="shared" si="380"/>
        <v>782.81</v>
      </c>
      <c r="I638" s="14">
        <f t="shared" si="380"/>
        <v>1004.18</v>
      </c>
      <c r="J638" s="14">
        <f t="shared" si="380"/>
        <v>1186.73</v>
      </c>
      <c r="K638" s="14">
        <f t="shared" si="380"/>
        <v>1231.56</v>
      </c>
      <c r="L638" s="14">
        <f t="shared" si="380"/>
        <v>1224.51</v>
      </c>
      <c r="M638" s="14">
        <f t="shared" si="380"/>
        <v>1249.52</v>
      </c>
      <c r="N638" s="14">
        <f t="shared" si="380"/>
        <v>1195.35</v>
      </c>
      <c r="O638" s="14">
        <f t="shared" si="380"/>
        <v>1207.47</v>
      </c>
      <c r="P638" s="14">
        <f t="shared" si="380"/>
        <v>1202.71</v>
      </c>
      <c r="Q638" s="14">
        <f t="shared" si="380"/>
        <v>1189.16</v>
      </c>
      <c r="R638" s="14">
        <f t="shared" si="380"/>
        <v>1187.53</v>
      </c>
      <c r="S638" s="14">
        <f t="shared" si="380"/>
        <v>1190.89</v>
      </c>
      <c r="T638" s="14">
        <f t="shared" si="380"/>
        <v>1292.34</v>
      </c>
      <c r="U638" s="14">
        <f t="shared" si="380"/>
        <v>1217.13</v>
      </c>
      <c r="V638" s="14">
        <f t="shared" si="380"/>
        <v>1164.61</v>
      </c>
      <c r="W638" s="14">
        <f t="shared" si="380"/>
        <v>1082.75</v>
      </c>
      <c r="X638" s="14">
        <f t="shared" si="380"/>
        <v>986.44</v>
      </c>
      <c r="Y638" s="14">
        <f t="shared" si="380"/>
        <v>790.34</v>
      </c>
    </row>
    <row r="639" spans="1:25" ht="15.75">
      <c r="A639" s="9">
        <f>'ноябрь 2012 ДЭ'!A639</f>
        <v>41235</v>
      </c>
      <c r="B639" s="14">
        <f aca="true" t="shared" si="381" ref="B639:Y639">B365</f>
        <v>680.86</v>
      </c>
      <c r="C639" s="14">
        <f t="shared" si="381"/>
        <v>664.63</v>
      </c>
      <c r="D639" s="14">
        <f t="shared" si="381"/>
        <v>650.91</v>
      </c>
      <c r="E639" s="14">
        <f t="shared" si="381"/>
        <v>658.02</v>
      </c>
      <c r="F639" s="14">
        <f t="shared" si="381"/>
        <v>665.67</v>
      </c>
      <c r="G639" s="14">
        <f t="shared" si="381"/>
        <v>665.83</v>
      </c>
      <c r="H639" s="14">
        <f t="shared" si="381"/>
        <v>746.79</v>
      </c>
      <c r="I639" s="14">
        <f t="shared" si="381"/>
        <v>983.55</v>
      </c>
      <c r="J639" s="14">
        <f t="shared" si="381"/>
        <v>1151.56</v>
      </c>
      <c r="K639" s="14">
        <f t="shared" si="381"/>
        <v>1198.37</v>
      </c>
      <c r="L639" s="14">
        <f t="shared" si="381"/>
        <v>1197.17</v>
      </c>
      <c r="M639" s="14">
        <f t="shared" si="381"/>
        <v>1227.31</v>
      </c>
      <c r="N639" s="14">
        <f t="shared" si="381"/>
        <v>1181.03</v>
      </c>
      <c r="O639" s="14">
        <f t="shared" si="381"/>
        <v>1196.31</v>
      </c>
      <c r="P639" s="14">
        <f t="shared" si="381"/>
        <v>1194.71</v>
      </c>
      <c r="Q639" s="14">
        <f t="shared" si="381"/>
        <v>1179.03</v>
      </c>
      <c r="R639" s="14">
        <f t="shared" si="381"/>
        <v>1189.06</v>
      </c>
      <c r="S639" s="14">
        <f t="shared" si="381"/>
        <v>1187.39</v>
      </c>
      <c r="T639" s="14">
        <f t="shared" si="381"/>
        <v>1286.07</v>
      </c>
      <c r="U639" s="14">
        <f t="shared" si="381"/>
        <v>1238.55</v>
      </c>
      <c r="V639" s="14">
        <f t="shared" si="381"/>
        <v>1169.43</v>
      </c>
      <c r="W639" s="14">
        <f t="shared" si="381"/>
        <v>1144.4</v>
      </c>
      <c r="X639" s="14">
        <f t="shared" si="381"/>
        <v>973.94</v>
      </c>
      <c r="Y639" s="14">
        <f t="shared" si="381"/>
        <v>799</v>
      </c>
    </row>
    <row r="640" spans="1:25" ht="15.75">
      <c r="A640" s="9">
        <f>'ноябрь 2012 ДЭ'!A640</f>
        <v>41236</v>
      </c>
      <c r="B640" s="14">
        <f aca="true" t="shared" si="382" ref="B640:Y640">B366</f>
        <v>761.42</v>
      </c>
      <c r="C640" s="14">
        <f t="shared" si="382"/>
        <v>736.8</v>
      </c>
      <c r="D640" s="14">
        <f t="shared" si="382"/>
        <v>728.13</v>
      </c>
      <c r="E640" s="14">
        <f t="shared" si="382"/>
        <v>727.75</v>
      </c>
      <c r="F640" s="14">
        <f t="shared" si="382"/>
        <v>740.21</v>
      </c>
      <c r="G640" s="14">
        <f t="shared" si="382"/>
        <v>757.08</v>
      </c>
      <c r="H640" s="14">
        <f t="shared" si="382"/>
        <v>812.2</v>
      </c>
      <c r="I640" s="14">
        <f t="shared" si="382"/>
        <v>999.84</v>
      </c>
      <c r="J640" s="14">
        <f t="shared" si="382"/>
        <v>1183.98</v>
      </c>
      <c r="K640" s="14">
        <f t="shared" si="382"/>
        <v>1222.23</v>
      </c>
      <c r="L640" s="14">
        <f t="shared" si="382"/>
        <v>1217</v>
      </c>
      <c r="M640" s="14">
        <f t="shared" si="382"/>
        <v>1239.86</v>
      </c>
      <c r="N640" s="14">
        <f t="shared" si="382"/>
        <v>1181.4</v>
      </c>
      <c r="O640" s="14">
        <f t="shared" si="382"/>
        <v>1197.91</v>
      </c>
      <c r="P640" s="14">
        <f t="shared" si="382"/>
        <v>1182.45</v>
      </c>
      <c r="Q640" s="14">
        <f t="shared" si="382"/>
        <v>1179.46</v>
      </c>
      <c r="R640" s="14">
        <f t="shared" si="382"/>
        <v>1177.27</v>
      </c>
      <c r="S640" s="14">
        <f t="shared" si="382"/>
        <v>1187.04</v>
      </c>
      <c r="T640" s="14">
        <f t="shared" si="382"/>
        <v>1262.25</v>
      </c>
      <c r="U640" s="14">
        <f t="shared" si="382"/>
        <v>1204.26</v>
      </c>
      <c r="V640" s="14">
        <f t="shared" si="382"/>
        <v>1155.53</v>
      </c>
      <c r="W640" s="14">
        <f t="shared" si="382"/>
        <v>1061.41</v>
      </c>
      <c r="X640" s="14">
        <f t="shared" si="382"/>
        <v>913.58</v>
      </c>
      <c r="Y640" s="14">
        <f t="shared" si="382"/>
        <v>818.57</v>
      </c>
    </row>
    <row r="641" spans="1:25" ht="15.75">
      <c r="A641" s="9">
        <f>'ноябрь 2012 ДЭ'!A641</f>
        <v>41237</v>
      </c>
      <c r="B641" s="14">
        <f aca="true" t="shared" si="383" ref="B641:Y641">B367</f>
        <v>806.32</v>
      </c>
      <c r="C641" s="14">
        <f t="shared" si="383"/>
        <v>791.09</v>
      </c>
      <c r="D641" s="14">
        <f t="shared" si="383"/>
        <v>756.45</v>
      </c>
      <c r="E641" s="14">
        <f t="shared" si="383"/>
        <v>717.34</v>
      </c>
      <c r="F641" s="14">
        <f t="shared" si="383"/>
        <v>710.23</v>
      </c>
      <c r="G641" s="14">
        <f t="shared" si="383"/>
        <v>668.91</v>
      </c>
      <c r="H641" s="14">
        <f t="shared" si="383"/>
        <v>741.89</v>
      </c>
      <c r="I641" s="14">
        <f t="shared" si="383"/>
        <v>839.79</v>
      </c>
      <c r="J641" s="14">
        <f t="shared" si="383"/>
        <v>925.94</v>
      </c>
      <c r="K641" s="14">
        <f t="shared" si="383"/>
        <v>1023.75</v>
      </c>
      <c r="L641" s="14">
        <f t="shared" si="383"/>
        <v>1073.35</v>
      </c>
      <c r="M641" s="14">
        <f t="shared" si="383"/>
        <v>1072.52</v>
      </c>
      <c r="N641" s="14">
        <f t="shared" si="383"/>
        <v>1036.77</v>
      </c>
      <c r="O641" s="14">
        <f t="shared" si="383"/>
        <v>1029.9</v>
      </c>
      <c r="P641" s="14">
        <f t="shared" si="383"/>
        <v>1031.15</v>
      </c>
      <c r="Q641" s="14">
        <f t="shared" si="383"/>
        <v>1007.43</v>
      </c>
      <c r="R641" s="14">
        <f t="shared" si="383"/>
        <v>1053.52</v>
      </c>
      <c r="S641" s="14">
        <f t="shared" si="383"/>
        <v>1174.2</v>
      </c>
      <c r="T641" s="14">
        <f t="shared" si="383"/>
        <v>1252.14</v>
      </c>
      <c r="U641" s="14">
        <f t="shared" si="383"/>
        <v>1213.1</v>
      </c>
      <c r="V641" s="14">
        <f t="shared" si="383"/>
        <v>1155.62</v>
      </c>
      <c r="W641" s="14">
        <f t="shared" si="383"/>
        <v>1093.29</v>
      </c>
      <c r="X641" s="14">
        <f t="shared" si="383"/>
        <v>996.56</v>
      </c>
      <c r="Y641" s="14">
        <f t="shared" si="383"/>
        <v>847.75</v>
      </c>
    </row>
    <row r="642" spans="1:25" ht="15.75">
      <c r="A642" s="9">
        <f>'ноябрь 2012 ДЭ'!A642</f>
        <v>41238</v>
      </c>
      <c r="B642" s="14">
        <f aca="true" t="shared" si="384" ref="B642:Y642">B368</f>
        <v>754.07</v>
      </c>
      <c r="C642" s="14">
        <f t="shared" si="384"/>
        <v>667.07</v>
      </c>
      <c r="D642" s="14">
        <f t="shared" si="384"/>
        <v>616.79</v>
      </c>
      <c r="E642" s="14">
        <f t="shared" si="384"/>
        <v>588.61</v>
      </c>
      <c r="F642" s="14">
        <f t="shared" si="384"/>
        <v>587.14</v>
      </c>
      <c r="G642" s="14">
        <f t="shared" si="384"/>
        <v>584.09</v>
      </c>
      <c r="H642" s="14">
        <f t="shared" si="384"/>
        <v>61.38</v>
      </c>
      <c r="I642" s="14">
        <f t="shared" si="384"/>
        <v>658.25</v>
      </c>
      <c r="J642" s="14">
        <f t="shared" si="384"/>
        <v>803.95</v>
      </c>
      <c r="K642" s="14">
        <f t="shared" si="384"/>
        <v>854.08</v>
      </c>
      <c r="L642" s="14">
        <f t="shared" si="384"/>
        <v>911.56</v>
      </c>
      <c r="M642" s="14">
        <f t="shared" si="384"/>
        <v>929.93</v>
      </c>
      <c r="N642" s="14">
        <f t="shared" si="384"/>
        <v>922.31</v>
      </c>
      <c r="O642" s="14">
        <f t="shared" si="384"/>
        <v>928.19</v>
      </c>
      <c r="P642" s="14">
        <f t="shared" si="384"/>
        <v>934.7</v>
      </c>
      <c r="Q642" s="14">
        <f t="shared" si="384"/>
        <v>934.9</v>
      </c>
      <c r="R642" s="14">
        <f t="shared" si="384"/>
        <v>1042.57</v>
      </c>
      <c r="S642" s="14">
        <f t="shared" si="384"/>
        <v>1085.86</v>
      </c>
      <c r="T642" s="14">
        <f t="shared" si="384"/>
        <v>1176.38</v>
      </c>
      <c r="U642" s="14">
        <f t="shared" si="384"/>
        <v>1172.15</v>
      </c>
      <c r="V642" s="14">
        <f t="shared" si="384"/>
        <v>1114.04</v>
      </c>
      <c r="W642" s="14">
        <f t="shared" si="384"/>
        <v>1075.95</v>
      </c>
      <c r="X642" s="14">
        <f t="shared" si="384"/>
        <v>926.78</v>
      </c>
      <c r="Y642" s="14">
        <f t="shared" si="384"/>
        <v>815.51</v>
      </c>
    </row>
    <row r="643" spans="1:25" ht="15.75">
      <c r="A643" s="9">
        <f>'ноябрь 2012 ДЭ'!A643</f>
        <v>41239</v>
      </c>
      <c r="B643" s="14">
        <f aca="true" t="shared" si="385" ref="B643:Y643">B369</f>
        <v>618.44</v>
      </c>
      <c r="C643" s="14">
        <f t="shared" si="385"/>
        <v>602.73</v>
      </c>
      <c r="D643" s="14">
        <f t="shared" si="385"/>
        <v>593.77</v>
      </c>
      <c r="E643" s="14">
        <f t="shared" si="385"/>
        <v>592.41</v>
      </c>
      <c r="F643" s="14">
        <f t="shared" si="385"/>
        <v>596.04</v>
      </c>
      <c r="G643" s="14">
        <f t="shared" si="385"/>
        <v>599.68</v>
      </c>
      <c r="H643" s="14">
        <f t="shared" si="385"/>
        <v>695.51</v>
      </c>
      <c r="I643" s="14">
        <f t="shared" si="385"/>
        <v>932.46</v>
      </c>
      <c r="J643" s="14">
        <f t="shared" si="385"/>
        <v>1117.58</v>
      </c>
      <c r="K643" s="14">
        <f t="shared" si="385"/>
        <v>1168.86</v>
      </c>
      <c r="L643" s="14">
        <f t="shared" si="385"/>
        <v>1204.96</v>
      </c>
      <c r="M643" s="14">
        <f t="shared" si="385"/>
        <v>981.28</v>
      </c>
      <c r="N643" s="14">
        <f t="shared" si="385"/>
        <v>1150.17</v>
      </c>
      <c r="O643" s="14">
        <f t="shared" si="385"/>
        <v>1161.35</v>
      </c>
      <c r="P643" s="14">
        <f t="shared" si="385"/>
        <v>1158.29</v>
      </c>
      <c r="Q643" s="14">
        <f t="shared" si="385"/>
        <v>1151.55</v>
      </c>
      <c r="R643" s="14">
        <f t="shared" si="385"/>
        <v>1150.71</v>
      </c>
      <c r="S643" s="14">
        <f t="shared" si="385"/>
        <v>1154.32</v>
      </c>
      <c r="T643" s="14">
        <f t="shared" si="385"/>
        <v>1178.32</v>
      </c>
      <c r="U643" s="14">
        <f t="shared" si="385"/>
        <v>1192.8</v>
      </c>
      <c r="V643" s="14">
        <f t="shared" si="385"/>
        <v>1157.89</v>
      </c>
      <c r="W643" s="14">
        <f t="shared" si="385"/>
        <v>1066.57</v>
      </c>
      <c r="X643" s="14">
        <f t="shared" si="385"/>
        <v>976.12</v>
      </c>
      <c r="Y643" s="14">
        <f t="shared" si="385"/>
        <v>803.06</v>
      </c>
    </row>
    <row r="644" spans="1:25" ht="15.75">
      <c r="A644" s="9">
        <f>'ноябрь 2012 ДЭ'!A644</f>
        <v>41240</v>
      </c>
      <c r="B644" s="14">
        <f aca="true" t="shared" si="386" ref="B644:Y644">B370</f>
        <v>664.57</v>
      </c>
      <c r="C644" s="14">
        <f t="shared" si="386"/>
        <v>625.53</v>
      </c>
      <c r="D644" s="14">
        <f t="shared" si="386"/>
        <v>615.89</v>
      </c>
      <c r="E644" s="14">
        <f t="shared" si="386"/>
        <v>609.67</v>
      </c>
      <c r="F644" s="14">
        <f t="shared" si="386"/>
        <v>613.96</v>
      </c>
      <c r="G644" s="14">
        <f t="shared" si="386"/>
        <v>617.07</v>
      </c>
      <c r="H644" s="14">
        <f t="shared" si="386"/>
        <v>746.28</v>
      </c>
      <c r="I644" s="14">
        <f t="shared" si="386"/>
        <v>959.94</v>
      </c>
      <c r="J644" s="14">
        <f t="shared" si="386"/>
        <v>1149.74</v>
      </c>
      <c r="K644" s="14">
        <f t="shared" si="386"/>
        <v>1176.63</v>
      </c>
      <c r="L644" s="14">
        <f t="shared" si="386"/>
        <v>1167.56</v>
      </c>
      <c r="M644" s="14">
        <f t="shared" si="386"/>
        <v>1185.98</v>
      </c>
      <c r="N644" s="14">
        <f t="shared" si="386"/>
        <v>1149.89</v>
      </c>
      <c r="O644" s="14">
        <f t="shared" si="386"/>
        <v>1153.63</v>
      </c>
      <c r="P644" s="14">
        <f t="shared" si="386"/>
        <v>1143.41</v>
      </c>
      <c r="Q644" s="14">
        <f t="shared" si="386"/>
        <v>1129.9</v>
      </c>
      <c r="R644" s="14">
        <f t="shared" si="386"/>
        <v>1136.34</v>
      </c>
      <c r="S644" s="14">
        <f t="shared" si="386"/>
        <v>1143.03</v>
      </c>
      <c r="T644" s="14">
        <f t="shared" si="386"/>
        <v>1167.92</v>
      </c>
      <c r="U644" s="14">
        <f t="shared" si="386"/>
        <v>1160.23</v>
      </c>
      <c r="V644" s="14">
        <f t="shared" si="386"/>
        <v>1148.9</v>
      </c>
      <c r="W644" s="14">
        <f t="shared" si="386"/>
        <v>1064.15</v>
      </c>
      <c r="X644" s="14">
        <f t="shared" si="386"/>
        <v>954.69</v>
      </c>
      <c r="Y644" s="14">
        <f t="shared" si="386"/>
        <v>786.1</v>
      </c>
    </row>
    <row r="645" spans="1:25" ht="15.75">
      <c r="A645" s="9">
        <f>'ноябрь 2012 ДЭ'!A645</f>
        <v>41241</v>
      </c>
      <c r="B645" s="14">
        <f aca="true" t="shared" si="387" ref="B645:Y645">B371</f>
        <v>634.81</v>
      </c>
      <c r="C645" s="14">
        <f t="shared" si="387"/>
        <v>611.82</v>
      </c>
      <c r="D645" s="14">
        <f t="shared" si="387"/>
        <v>603.94</v>
      </c>
      <c r="E645" s="14">
        <f t="shared" si="387"/>
        <v>600.15</v>
      </c>
      <c r="F645" s="14">
        <f t="shared" si="387"/>
        <v>601.23</v>
      </c>
      <c r="G645" s="14">
        <f t="shared" si="387"/>
        <v>608.72</v>
      </c>
      <c r="H645" s="14">
        <f t="shared" si="387"/>
        <v>772.12</v>
      </c>
      <c r="I645" s="14">
        <f t="shared" si="387"/>
        <v>984.81</v>
      </c>
      <c r="J645" s="14">
        <f t="shared" si="387"/>
        <v>1153.62</v>
      </c>
      <c r="K645" s="14">
        <f t="shared" si="387"/>
        <v>1187.87</v>
      </c>
      <c r="L645" s="14">
        <f t="shared" si="387"/>
        <v>1204.4</v>
      </c>
      <c r="M645" s="14">
        <f t="shared" si="387"/>
        <v>1195.98</v>
      </c>
      <c r="N645" s="14">
        <f t="shared" si="387"/>
        <v>1163.86</v>
      </c>
      <c r="O645" s="14">
        <f t="shared" si="387"/>
        <v>1169.99</v>
      </c>
      <c r="P645" s="14">
        <f t="shared" si="387"/>
        <v>1168.3</v>
      </c>
      <c r="Q645" s="14">
        <f t="shared" si="387"/>
        <v>1158.79</v>
      </c>
      <c r="R645" s="14">
        <f t="shared" si="387"/>
        <v>1166.47</v>
      </c>
      <c r="S645" s="14">
        <f t="shared" si="387"/>
        <v>1167.98</v>
      </c>
      <c r="T645" s="14">
        <f t="shared" si="387"/>
        <v>1197.63</v>
      </c>
      <c r="U645" s="14">
        <f t="shared" si="387"/>
        <v>1197.76</v>
      </c>
      <c r="V645" s="14">
        <f t="shared" si="387"/>
        <v>1151.51</v>
      </c>
      <c r="W645" s="14">
        <f t="shared" si="387"/>
        <v>1058.62</v>
      </c>
      <c r="X645" s="14">
        <f t="shared" si="387"/>
        <v>979.39</v>
      </c>
      <c r="Y645" s="14">
        <f t="shared" si="387"/>
        <v>781.41</v>
      </c>
    </row>
    <row r="646" spans="1:25" ht="15.75">
      <c r="A646" s="9">
        <f>'ноябрь 2012 ДЭ'!A646</f>
        <v>41242</v>
      </c>
      <c r="B646" s="14">
        <f aca="true" t="shared" si="388" ref="B646:Y646">B372</f>
        <v>633.3</v>
      </c>
      <c r="C646" s="14">
        <f t="shared" si="388"/>
        <v>619.36</v>
      </c>
      <c r="D646" s="14">
        <f t="shared" si="388"/>
        <v>607.59</v>
      </c>
      <c r="E646" s="14">
        <f t="shared" si="388"/>
        <v>610.35</v>
      </c>
      <c r="F646" s="14">
        <f t="shared" si="388"/>
        <v>616.98</v>
      </c>
      <c r="G646" s="14">
        <f t="shared" si="388"/>
        <v>624.12</v>
      </c>
      <c r="H646" s="14">
        <f t="shared" si="388"/>
        <v>646.18</v>
      </c>
      <c r="I646" s="14">
        <f t="shared" si="388"/>
        <v>950.61</v>
      </c>
      <c r="J646" s="14">
        <f t="shared" si="388"/>
        <v>1087.45</v>
      </c>
      <c r="K646" s="14">
        <f t="shared" si="388"/>
        <v>1154.01</v>
      </c>
      <c r="L646" s="14">
        <f t="shared" si="388"/>
        <v>1171.55</v>
      </c>
      <c r="M646" s="14">
        <f t="shared" si="388"/>
        <v>1156.27</v>
      </c>
      <c r="N646" s="14">
        <f t="shared" si="388"/>
        <v>1127.55</v>
      </c>
      <c r="O646" s="14">
        <f t="shared" si="388"/>
        <v>1139.27</v>
      </c>
      <c r="P646" s="14">
        <f t="shared" si="388"/>
        <v>1131.51</v>
      </c>
      <c r="Q646" s="14">
        <f t="shared" si="388"/>
        <v>1121.85</v>
      </c>
      <c r="R646" s="14">
        <f t="shared" si="388"/>
        <v>1152.03</v>
      </c>
      <c r="S646" s="14">
        <f t="shared" si="388"/>
        <v>1139.96</v>
      </c>
      <c r="T646" s="14">
        <f t="shared" si="388"/>
        <v>1175.48</v>
      </c>
      <c r="U646" s="14">
        <f t="shared" si="388"/>
        <v>1182.6</v>
      </c>
      <c r="V646" s="14">
        <f t="shared" si="388"/>
        <v>1117.4</v>
      </c>
      <c r="W646" s="14">
        <f t="shared" si="388"/>
        <v>1055</v>
      </c>
      <c r="X646" s="14">
        <f t="shared" si="388"/>
        <v>932.85</v>
      </c>
      <c r="Y646" s="14">
        <f t="shared" si="388"/>
        <v>757.96</v>
      </c>
    </row>
    <row r="647" spans="1:25" ht="15.75">
      <c r="A647" s="9">
        <f>'ноябрь 2012 ДЭ'!A647</f>
        <v>41243</v>
      </c>
      <c r="B647" s="14">
        <f aca="true" t="shared" si="389" ref="B647:Y647">B373</f>
        <v>622.14</v>
      </c>
      <c r="C647" s="14">
        <f t="shared" si="389"/>
        <v>610.94</v>
      </c>
      <c r="D647" s="14">
        <f t="shared" si="389"/>
        <v>606.42</v>
      </c>
      <c r="E647" s="14">
        <f t="shared" si="389"/>
        <v>600.59</v>
      </c>
      <c r="F647" s="14">
        <f t="shared" si="389"/>
        <v>606.71</v>
      </c>
      <c r="G647" s="14">
        <f t="shared" si="389"/>
        <v>613.48</v>
      </c>
      <c r="H647" s="14">
        <f t="shared" si="389"/>
        <v>715.58</v>
      </c>
      <c r="I647" s="14">
        <f t="shared" si="389"/>
        <v>954.51</v>
      </c>
      <c r="J647" s="14">
        <f t="shared" si="389"/>
        <v>1098.82</v>
      </c>
      <c r="K647" s="14">
        <f t="shared" si="389"/>
        <v>1149.1</v>
      </c>
      <c r="L647" s="14">
        <f t="shared" si="389"/>
        <v>1161.62</v>
      </c>
      <c r="M647" s="14">
        <f t="shared" si="389"/>
        <v>1158.59</v>
      </c>
      <c r="N647" s="14">
        <f t="shared" si="389"/>
        <v>1131.97</v>
      </c>
      <c r="O647" s="14">
        <f t="shared" si="389"/>
        <v>1140.12</v>
      </c>
      <c r="P647" s="14">
        <f t="shared" si="389"/>
        <v>1128.83</v>
      </c>
      <c r="Q647" s="14">
        <f t="shared" si="389"/>
        <v>1120.42</v>
      </c>
      <c r="R647" s="14">
        <f t="shared" si="389"/>
        <v>1127.2</v>
      </c>
      <c r="S647" s="14">
        <f t="shared" si="389"/>
        <v>1129.01</v>
      </c>
      <c r="T647" s="14">
        <f t="shared" si="389"/>
        <v>1164.73</v>
      </c>
      <c r="U647" s="14">
        <f t="shared" si="389"/>
        <v>1168.24</v>
      </c>
      <c r="V647" s="14">
        <f t="shared" si="389"/>
        <v>1104.75</v>
      </c>
      <c r="W647" s="14">
        <f t="shared" si="389"/>
        <v>1049.74</v>
      </c>
      <c r="X647" s="14">
        <f t="shared" si="389"/>
        <v>931.45</v>
      </c>
      <c r="Y647" s="14">
        <f t="shared" si="389"/>
        <v>772.13</v>
      </c>
    </row>
    <row r="648" spans="1:25" ht="12.75">
      <c r="A648" s="10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5.75" customHeight="1">
      <c r="A649" s="68" t="s">
        <v>13</v>
      </c>
      <c r="B649" s="68" t="s">
        <v>48</v>
      </c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</row>
    <row r="650" spans="1:25" ht="40.5" customHeight="1">
      <c r="A650" s="68"/>
      <c r="B650" s="6" t="s">
        <v>14</v>
      </c>
      <c r="C650" s="6" t="s">
        <v>15</v>
      </c>
      <c r="D650" s="6" t="s">
        <v>16</v>
      </c>
      <c r="E650" s="6" t="s">
        <v>17</v>
      </c>
      <c r="F650" s="6" t="s">
        <v>18</v>
      </c>
      <c r="G650" s="6" t="s">
        <v>19</v>
      </c>
      <c r="H650" s="6" t="s">
        <v>20</v>
      </c>
      <c r="I650" s="6" t="s">
        <v>21</v>
      </c>
      <c r="J650" s="6" t="s">
        <v>22</v>
      </c>
      <c r="K650" s="6" t="s">
        <v>23</v>
      </c>
      <c r="L650" s="6" t="s">
        <v>24</v>
      </c>
      <c r="M650" s="6" t="s">
        <v>25</v>
      </c>
      <c r="N650" s="6" t="s">
        <v>26</v>
      </c>
      <c r="O650" s="6" t="s">
        <v>27</v>
      </c>
      <c r="P650" s="6" t="s">
        <v>28</v>
      </c>
      <c r="Q650" s="6" t="s">
        <v>29</v>
      </c>
      <c r="R650" s="6" t="s">
        <v>30</v>
      </c>
      <c r="S650" s="6" t="s">
        <v>31</v>
      </c>
      <c r="T650" s="6" t="s">
        <v>32</v>
      </c>
      <c r="U650" s="6" t="s">
        <v>33</v>
      </c>
      <c r="V650" s="6" t="s">
        <v>34</v>
      </c>
      <c r="W650" s="6" t="s">
        <v>35</v>
      </c>
      <c r="X650" s="6" t="s">
        <v>36</v>
      </c>
      <c r="Y650" s="6" t="s">
        <v>37</v>
      </c>
    </row>
    <row r="651" spans="1:25" ht="15.75">
      <c r="A651" s="9">
        <f>'ноябрь 2012 ДЭ'!A651</f>
        <v>41214</v>
      </c>
      <c r="B651" s="14">
        <f aca="true" t="shared" si="390" ref="B651:Y651">B344</f>
        <v>802.32</v>
      </c>
      <c r="C651" s="14">
        <f t="shared" si="390"/>
        <v>731.7</v>
      </c>
      <c r="D651" s="14">
        <f t="shared" si="390"/>
        <v>663.17</v>
      </c>
      <c r="E651" s="14">
        <f t="shared" si="390"/>
        <v>625.55</v>
      </c>
      <c r="F651" s="14">
        <f t="shared" si="390"/>
        <v>656.74</v>
      </c>
      <c r="G651" s="14">
        <f t="shared" si="390"/>
        <v>761.19</v>
      </c>
      <c r="H651" s="14">
        <f t="shared" si="390"/>
        <v>807.8</v>
      </c>
      <c r="I651" s="14">
        <f t="shared" si="390"/>
        <v>1039.58</v>
      </c>
      <c r="J651" s="14">
        <f t="shared" si="390"/>
        <v>1170.97</v>
      </c>
      <c r="K651" s="14">
        <f t="shared" si="390"/>
        <v>1202.64</v>
      </c>
      <c r="L651" s="14">
        <f t="shared" si="390"/>
        <v>1218.23</v>
      </c>
      <c r="M651" s="14">
        <f t="shared" si="390"/>
        <v>1246.72</v>
      </c>
      <c r="N651" s="14">
        <f t="shared" si="390"/>
        <v>1216.22</v>
      </c>
      <c r="O651" s="14">
        <f t="shared" si="390"/>
        <v>1221.37</v>
      </c>
      <c r="P651" s="14">
        <f t="shared" si="390"/>
        <v>1200.27</v>
      </c>
      <c r="Q651" s="14">
        <f t="shared" si="390"/>
        <v>1197.92</v>
      </c>
      <c r="R651" s="14">
        <f t="shared" si="390"/>
        <v>1198</v>
      </c>
      <c r="S651" s="14">
        <f t="shared" si="390"/>
        <v>1197.26</v>
      </c>
      <c r="T651" s="14">
        <f t="shared" si="390"/>
        <v>1266.99</v>
      </c>
      <c r="U651" s="14">
        <f t="shared" si="390"/>
        <v>1265.21</v>
      </c>
      <c r="V651" s="14">
        <f t="shared" si="390"/>
        <v>1267.16</v>
      </c>
      <c r="W651" s="14">
        <f t="shared" si="390"/>
        <v>1250.35</v>
      </c>
      <c r="X651" s="14">
        <f t="shared" si="390"/>
        <v>1179.66</v>
      </c>
      <c r="Y651" s="14">
        <f t="shared" si="390"/>
        <v>939.55</v>
      </c>
    </row>
    <row r="652" spans="1:25" ht="15.75">
      <c r="A652" s="9">
        <f>'ноябрь 2012 ДЭ'!A652</f>
        <v>41215</v>
      </c>
      <c r="B652" s="14">
        <f aca="true" t="shared" si="391" ref="B652:Y652">B345</f>
        <v>847.48</v>
      </c>
      <c r="C652" s="14">
        <f t="shared" si="391"/>
        <v>728.62</v>
      </c>
      <c r="D652" s="14">
        <f t="shared" si="391"/>
        <v>663.5</v>
      </c>
      <c r="E652" s="14">
        <f t="shared" si="391"/>
        <v>675.57</v>
      </c>
      <c r="F652" s="14">
        <f t="shared" si="391"/>
        <v>687.65</v>
      </c>
      <c r="G652" s="14">
        <f t="shared" si="391"/>
        <v>766.82</v>
      </c>
      <c r="H652" s="14">
        <f t="shared" si="391"/>
        <v>879.04</v>
      </c>
      <c r="I652" s="14">
        <f t="shared" si="391"/>
        <v>1077.03</v>
      </c>
      <c r="J652" s="14">
        <f t="shared" si="391"/>
        <v>1236.22</v>
      </c>
      <c r="K652" s="14">
        <f t="shared" si="391"/>
        <v>1341.81</v>
      </c>
      <c r="L652" s="14">
        <f t="shared" si="391"/>
        <v>1403.93</v>
      </c>
      <c r="M652" s="14">
        <f t="shared" si="391"/>
        <v>1425.09</v>
      </c>
      <c r="N652" s="14">
        <f t="shared" si="391"/>
        <v>1414.89</v>
      </c>
      <c r="O652" s="14">
        <f t="shared" si="391"/>
        <v>1415.63</v>
      </c>
      <c r="P652" s="14">
        <f t="shared" si="391"/>
        <v>1371.78</v>
      </c>
      <c r="Q652" s="14">
        <f t="shared" si="391"/>
        <v>1288.77</v>
      </c>
      <c r="R652" s="14">
        <f t="shared" si="391"/>
        <v>1249.31</v>
      </c>
      <c r="S652" s="14">
        <f t="shared" si="391"/>
        <v>1250.82</v>
      </c>
      <c r="T652" s="14">
        <f t="shared" si="391"/>
        <v>1409.98</v>
      </c>
      <c r="U652" s="14">
        <f t="shared" si="391"/>
        <v>1423.76</v>
      </c>
      <c r="V652" s="14">
        <f t="shared" si="391"/>
        <v>1426.11</v>
      </c>
      <c r="W652" s="14">
        <f t="shared" si="391"/>
        <v>1400.64</v>
      </c>
      <c r="X652" s="14">
        <f t="shared" si="391"/>
        <v>1191.39</v>
      </c>
      <c r="Y652" s="14">
        <f t="shared" si="391"/>
        <v>1033.75</v>
      </c>
    </row>
    <row r="653" spans="1:25" ht="15.75">
      <c r="A653" s="9">
        <f>'ноябрь 2012 ДЭ'!A653</f>
        <v>41216</v>
      </c>
      <c r="B653" s="14">
        <f aca="true" t="shared" si="392" ref="B653:Y653">B346</f>
        <v>886.29</v>
      </c>
      <c r="C653" s="14">
        <f t="shared" si="392"/>
        <v>780.53</v>
      </c>
      <c r="D653" s="14">
        <f t="shared" si="392"/>
        <v>758.9</v>
      </c>
      <c r="E653" s="14">
        <f t="shared" si="392"/>
        <v>752.33</v>
      </c>
      <c r="F653" s="14">
        <f t="shared" si="392"/>
        <v>725.78</v>
      </c>
      <c r="G653" s="14">
        <f t="shared" si="392"/>
        <v>771.64</v>
      </c>
      <c r="H653" s="14">
        <f t="shared" si="392"/>
        <v>892.8</v>
      </c>
      <c r="I653" s="14">
        <f t="shared" si="392"/>
        <v>955.89</v>
      </c>
      <c r="J653" s="14">
        <f t="shared" si="392"/>
        <v>1068.57</v>
      </c>
      <c r="K653" s="14">
        <f t="shared" si="392"/>
        <v>1138.27</v>
      </c>
      <c r="L653" s="14">
        <f t="shared" si="392"/>
        <v>1176.59</v>
      </c>
      <c r="M653" s="14">
        <f t="shared" si="392"/>
        <v>1184.53</v>
      </c>
      <c r="N653" s="14">
        <f t="shared" si="392"/>
        <v>1172.09</v>
      </c>
      <c r="O653" s="14">
        <f t="shared" si="392"/>
        <v>1167.86</v>
      </c>
      <c r="P653" s="14">
        <f t="shared" si="392"/>
        <v>1163.94</v>
      </c>
      <c r="Q653" s="14">
        <f t="shared" si="392"/>
        <v>1162.2</v>
      </c>
      <c r="R653" s="14">
        <f t="shared" si="392"/>
        <v>1163.3</v>
      </c>
      <c r="S653" s="14">
        <f t="shared" si="392"/>
        <v>1200.43</v>
      </c>
      <c r="T653" s="14">
        <f t="shared" si="392"/>
        <v>1266.93</v>
      </c>
      <c r="U653" s="14">
        <f t="shared" si="392"/>
        <v>1287.67</v>
      </c>
      <c r="V653" s="14">
        <f t="shared" si="392"/>
        <v>1273.67</v>
      </c>
      <c r="W653" s="14">
        <f t="shared" si="392"/>
        <v>1239.95</v>
      </c>
      <c r="X653" s="14">
        <f t="shared" si="392"/>
        <v>1171.8</v>
      </c>
      <c r="Y653" s="14">
        <f t="shared" si="392"/>
        <v>1079.44</v>
      </c>
    </row>
    <row r="654" spans="1:25" ht="15.75">
      <c r="A654" s="9">
        <f>'ноябрь 2012 ДЭ'!A654</f>
        <v>41217</v>
      </c>
      <c r="B654" s="14">
        <f aca="true" t="shared" si="393" ref="B654:Y654">B347</f>
        <v>989.03</v>
      </c>
      <c r="C654" s="14">
        <f t="shared" si="393"/>
        <v>819.24</v>
      </c>
      <c r="D654" s="14">
        <f t="shared" si="393"/>
        <v>756.98</v>
      </c>
      <c r="E654" s="14">
        <f t="shared" si="393"/>
        <v>746.03</v>
      </c>
      <c r="F654" s="14">
        <f t="shared" si="393"/>
        <v>722.54</v>
      </c>
      <c r="G654" s="14">
        <f t="shared" si="393"/>
        <v>738.33</v>
      </c>
      <c r="H654" s="14">
        <f t="shared" si="393"/>
        <v>824.71</v>
      </c>
      <c r="I654" s="14">
        <f t="shared" si="393"/>
        <v>911.67</v>
      </c>
      <c r="J654" s="14">
        <f t="shared" si="393"/>
        <v>985.54</v>
      </c>
      <c r="K654" s="14">
        <f t="shared" si="393"/>
        <v>1052.34</v>
      </c>
      <c r="L654" s="14">
        <f t="shared" si="393"/>
        <v>1107.37</v>
      </c>
      <c r="M654" s="14">
        <f t="shared" si="393"/>
        <v>1134.85</v>
      </c>
      <c r="N654" s="14">
        <f t="shared" si="393"/>
        <v>1139.67</v>
      </c>
      <c r="O654" s="14">
        <f t="shared" si="393"/>
        <v>1136.36</v>
      </c>
      <c r="P654" s="14">
        <f t="shared" si="393"/>
        <v>1139.2</v>
      </c>
      <c r="Q654" s="14">
        <f t="shared" si="393"/>
        <v>1155.52</v>
      </c>
      <c r="R654" s="14">
        <f t="shared" si="393"/>
        <v>1197.63</v>
      </c>
      <c r="S654" s="14">
        <f t="shared" si="393"/>
        <v>1220.79</v>
      </c>
      <c r="T654" s="14">
        <f t="shared" si="393"/>
        <v>1295.03</v>
      </c>
      <c r="U654" s="14">
        <f t="shared" si="393"/>
        <v>1303.77</v>
      </c>
      <c r="V654" s="14">
        <f t="shared" si="393"/>
        <v>1258.35</v>
      </c>
      <c r="W654" s="14">
        <f t="shared" si="393"/>
        <v>1227.1</v>
      </c>
      <c r="X654" s="14">
        <f t="shared" si="393"/>
        <v>1115.26</v>
      </c>
      <c r="Y654" s="14">
        <f t="shared" si="393"/>
        <v>1025.9</v>
      </c>
    </row>
    <row r="655" spans="1:25" ht="15.75">
      <c r="A655" s="9">
        <f>'ноябрь 2012 ДЭ'!A655</f>
        <v>41218</v>
      </c>
      <c r="B655" s="14">
        <f aca="true" t="shared" si="394" ref="B655:Y655">B348</f>
        <v>919.85</v>
      </c>
      <c r="C655" s="14">
        <f t="shared" si="394"/>
        <v>836.07</v>
      </c>
      <c r="D655" s="14">
        <f t="shared" si="394"/>
        <v>763.83</v>
      </c>
      <c r="E655" s="14">
        <f t="shared" si="394"/>
        <v>725.62</v>
      </c>
      <c r="F655" s="14">
        <f t="shared" si="394"/>
        <v>719.73</v>
      </c>
      <c r="G655" s="14">
        <f t="shared" si="394"/>
        <v>704.53</v>
      </c>
      <c r="H655" s="14">
        <f t="shared" si="394"/>
        <v>732.91</v>
      </c>
      <c r="I655" s="14">
        <f t="shared" si="394"/>
        <v>842.99</v>
      </c>
      <c r="J655" s="14">
        <f t="shared" si="394"/>
        <v>939.81</v>
      </c>
      <c r="K655" s="14">
        <f t="shared" si="394"/>
        <v>1016.31</v>
      </c>
      <c r="L655" s="14">
        <f t="shared" si="394"/>
        <v>1055.76</v>
      </c>
      <c r="M655" s="14">
        <f t="shared" si="394"/>
        <v>1105.56</v>
      </c>
      <c r="N655" s="14">
        <f t="shared" si="394"/>
        <v>1082.23</v>
      </c>
      <c r="O655" s="14">
        <f t="shared" si="394"/>
        <v>1098.69</v>
      </c>
      <c r="P655" s="14">
        <f t="shared" si="394"/>
        <v>1108.96</v>
      </c>
      <c r="Q655" s="14">
        <f t="shared" si="394"/>
        <v>1139.75</v>
      </c>
      <c r="R655" s="14">
        <f t="shared" si="394"/>
        <v>1170.89</v>
      </c>
      <c r="S655" s="14">
        <f t="shared" si="394"/>
        <v>1192.64</v>
      </c>
      <c r="T655" s="14">
        <f t="shared" si="394"/>
        <v>1245.66</v>
      </c>
      <c r="U655" s="14">
        <f t="shared" si="394"/>
        <v>1254.44</v>
      </c>
      <c r="V655" s="14">
        <f t="shared" si="394"/>
        <v>1222.87</v>
      </c>
      <c r="W655" s="14">
        <f t="shared" si="394"/>
        <v>1215.37</v>
      </c>
      <c r="X655" s="14">
        <f t="shared" si="394"/>
        <v>1109.1</v>
      </c>
      <c r="Y655" s="14">
        <f t="shared" si="394"/>
        <v>941.86</v>
      </c>
    </row>
    <row r="656" spans="1:25" ht="15.75">
      <c r="A656" s="9">
        <f>'ноябрь 2012 ДЭ'!A656</f>
        <v>41219</v>
      </c>
      <c r="B656" s="14">
        <f aca="true" t="shared" si="395" ref="B656:Y656">B349</f>
        <v>815.79</v>
      </c>
      <c r="C656" s="14">
        <f t="shared" si="395"/>
        <v>761.73</v>
      </c>
      <c r="D656" s="14">
        <f t="shared" si="395"/>
        <v>707.79</v>
      </c>
      <c r="E656" s="14">
        <f t="shared" si="395"/>
        <v>644.81</v>
      </c>
      <c r="F656" s="14">
        <f t="shared" si="395"/>
        <v>668.05</v>
      </c>
      <c r="G656" s="14">
        <f t="shared" si="395"/>
        <v>708.4</v>
      </c>
      <c r="H656" s="14">
        <f t="shared" si="395"/>
        <v>874.05</v>
      </c>
      <c r="I656" s="14">
        <f t="shared" si="395"/>
        <v>1035.07</v>
      </c>
      <c r="J656" s="14">
        <f t="shared" si="395"/>
        <v>1165.93</v>
      </c>
      <c r="K656" s="14">
        <f t="shared" si="395"/>
        <v>1193.26</v>
      </c>
      <c r="L656" s="14">
        <f t="shared" si="395"/>
        <v>1202.49</v>
      </c>
      <c r="M656" s="14">
        <f t="shared" si="395"/>
        <v>1210.54</v>
      </c>
      <c r="N656" s="14">
        <f t="shared" si="395"/>
        <v>1189.16</v>
      </c>
      <c r="O656" s="14">
        <f t="shared" si="395"/>
        <v>1208.11</v>
      </c>
      <c r="P656" s="14">
        <f t="shared" si="395"/>
        <v>1192.09</v>
      </c>
      <c r="Q656" s="14">
        <f t="shared" si="395"/>
        <v>1189.03</v>
      </c>
      <c r="R656" s="14">
        <f t="shared" si="395"/>
        <v>1188.29</v>
      </c>
      <c r="S656" s="14">
        <f t="shared" si="395"/>
        <v>1195</v>
      </c>
      <c r="T656" s="14">
        <f t="shared" si="395"/>
        <v>1236.82</v>
      </c>
      <c r="U656" s="14">
        <f t="shared" si="395"/>
        <v>1233.21</v>
      </c>
      <c r="V656" s="14">
        <f t="shared" si="395"/>
        <v>1226.43</v>
      </c>
      <c r="W656" s="14">
        <f t="shared" si="395"/>
        <v>1210.27</v>
      </c>
      <c r="X656" s="14">
        <f t="shared" si="395"/>
        <v>1083.2</v>
      </c>
      <c r="Y656" s="14">
        <f t="shared" si="395"/>
        <v>864.88</v>
      </c>
    </row>
    <row r="657" spans="1:25" ht="15.75">
      <c r="A657" s="9">
        <f>'ноябрь 2012 ДЭ'!A657</f>
        <v>41220</v>
      </c>
      <c r="B657" s="14">
        <f aca="true" t="shared" si="396" ref="B657:Y657">B350</f>
        <v>725.94</v>
      </c>
      <c r="C657" s="14">
        <f t="shared" si="396"/>
        <v>697.46</v>
      </c>
      <c r="D657" s="14">
        <f t="shared" si="396"/>
        <v>637.28</v>
      </c>
      <c r="E657" s="14">
        <f t="shared" si="396"/>
        <v>618.15</v>
      </c>
      <c r="F657" s="14">
        <f t="shared" si="396"/>
        <v>537.25</v>
      </c>
      <c r="G657" s="14">
        <f t="shared" si="396"/>
        <v>622.95</v>
      </c>
      <c r="H657" s="14">
        <f t="shared" si="396"/>
        <v>830.04</v>
      </c>
      <c r="I657" s="14">
        <f t="shared" si="396"/>
        <v>1017.59</v>
      </c>
      <c r="J657" s="14">
        <f t="shared" si="396"/>
        <v>1181.17</v>
      </c>
      <c r="K657" s="14">
        <f t="shared" si="396"/>
        <v>1212.58</v>
      </c>
      <c r="L657" s="14">
        <f t="shared" si="396"/>
        <v>1218.52</v>
      </c>
      <c r="M657" s="14">
        <f t="shared" si="396"/>
        <v>1240.37</v>
      </c>
      <c r="N657" s="14">
        <f t="shared" si="396"/>
        <v>1215.03</v>
      </c>
      <c r="O657" s="14">
        <f t="shared" si="396"/>
        <v>1230.14</v>
      </c>
      <c r="P657" s="14">
        <f t="shared" si="396"/>
        <v>1209.48</v>
      </c>
      <c r="Q657" s="14">
        <f t="shared" si="396"/>
        <v>1205.44</v>
      </c>
      <c r="R657" s="14">
        <f t="shared" si="396"/>
        <v>1199.12</v>
      </c>
      <c r="S657" s="14">
        <f t="shared" si="396"/>
        <v>1194.6</v>
      </c>
      <c r="T657" s="14">
        <f t="shared" si="396"/>
        <v>1237.92</v>
      </c>
      <c r="U657" s="14">
        <f t="shared" si="396"/>
        <v>1239.76</v>
      </c>
      <c r="V657" s="14">
        <f t="shared" si="396"/>
        <v>1242.16</v>
      </c>
      <c r="W657" s="14">
        <f t="shared" si="396"/>
        <v>1201.12</v>
      </c>
      <c r="X657" s="14">
        <f t="shared" si="396"/>
        <v>1072.56</v>
      </c>
      <c r="Y657" s="14">
        <f t="shared" si="396"/>
        <v>876.02</v>
      </c>
    </row>
    <row r="658" spans="1:25" ht="15.75">
      <c r="A658" s="9">
        <f>'ноябрь 2012 ДЭ'!A658</f>
        <v>41221</v>
      </c>
      <c r="B658" s="14">
        <f aca="true" t="shared" si="397" ref="B658:Y658">B351</f>
        <v>712.33</v>
      </c>
      <c r="C658" s="14">
        <f t="shared" si="397"/>
        <v>686.42</v>
      </c>
      <c r="D658" s="14">
        <f t="shared" si="397"/>
        <v>638.29</v>
      </c>
      <c r="E658" s="14">
        <f t="shared" si="397"/>
        <v>55.99</v>
      </c>
      <c r="F658" s="14">
        <f t="shared" si="397"/>
        <v>518.41</v>
      </c>
      <c r="G658" s="14">
        <f t="shared" si="397"/>
        <v>519.19</v>
      </c>
      <c r="H658" s="14">
        <f t="shared" si="397"/>
        <v>807.71</v>
      </c>
      <c r="I658" s="14">
        <f t="shared" si="397"/>
        <v>1037.63</v>
      </c>
      <c r="J658" s="14">
        <f t="shared" si="397"/>
        <v>1162.56</v>
      </c>
      <c r="K658" s="14">
        <f t="shared" si="397"/>
        <v>1187.25</v>
      </c>
      <c r="L658" s="14">
        <f t="shared" si="397"/>
        <v>1191.12</v>
      </c>
      <c r="M658" s="14">
        <f t="shared" si="397"/>
        <v>1210.09</v>
      </c>
      <c r="N658" s="14">
        <f t="shared" si="397"/>
        <v>1199.38</v>
      </c>
      <c r="O658" s="14">
        <f t="shared" si="397"/>
        <v>1199.49</v>
      </c>
      <c r="P658" s="14">
        <f t="shared" si="397"/>
        <v>1188.36</v>
      </c>
      <c r="Q658" s="14">
        <f t="shared" si="397"/>
        <v>1182.18</v>
      </c>
      <c r="R658" s="14">
        <f t="shared" si="397"/>
        <v>1178.58</v>
      </c>
      <c r="S658" s="14">
        <f t="shared" si="397"/>
        <v>1182.43</v>
      </c>
      <c r="T658" s="14">
        <f t="shared" si="397"/>
        <v>1227.63</v>
      </c>
      <c r="U658" s="14">
        <f t="shared" si="397"/>
        <v>1210.7</v>
      </c>
      <c r="V658" s="14">
        <f t="shared" si="397"/>
        <v>1199.66</v>
      </c>
      <c r="W658" s="14">
        <f t="shared" si="397"/>
        <v>1187.32</v>
      </c>
      <c r="X658" s="14">
        <f t="shared" si="397"/>
        <v>1080.72</v>
      </c>
      <c r="Y658" s="14">
        <f t="shared" si="397"/>
        <v>902.34</v>
      </c>
    </row>
    <row r="659" spans="1:25" ht="15.75">
      <c r="A659" s="9">
        <f>'ноябрь 2012 ДЭ'!A659</f>
        <v>41222</v>
      </c>
      <c r="B659" s="14">
        <f aca="true" t="shared" si="398" ref="B659:Y659">B352</f>
        <v>754.97</v>
      </c>
      <c r="C659" s="14">
        <f t="shared" si="398"/>
        <v>668.5</v>
      </c>
      <c r="D659" s="14">
        <f t="shared" si="398"/>
        <v>625.77</v>
      </c>
      <c r="E659" s="14">
        <f t="shared" si="398"/>
        <v>55.99</v>
      </c>
      <c r="F659" s="14">
        <f t="shared" si="398"/>
        <v>232.42</v>
      </c>
      <c r="G659" s="14">
        <f t="shared" si="398"/>
        <v>605.24</v>
      </c>
      <c r="H659" s="14">
        <f t="shared" si="398"/>
        <v>829.1</v>
      </c>
      <c r="I659" s="14">
        <f t="shared" si="398"/>
        <v>1048.29</v>
      </c>
      <c r="J659" s="14">
        <f t="shared" si="398"/>
        <v>1192.47</v>
      </c>
      <c r="K659" s="14">
        <f t="shared" si="398"/>
        <v>1250.64</v>
      </c>
      <c r="L659" s="14">
        <f t="shared" si="398"/>
        <v>1255.49</v>
      </c>
      <c r="M659" s="14">
        <f t="shared" si="398"/>
        <v>1271.01</v>
      </c>
      <c r="N659" s="14">
        <f t="shared" si="398"/>
        <v>1243.55</v>
      </c>
      <c r="O659" s="14">
        <f t="shared" si="398"/>
        <v>1252.96</v>
      </c>
      <c r="P659" s="14">
        <f t="shared" si="398"/>
        <v>1251.74</v>
      </c>
      <c r="Q659" s="14">
        <f t="shared" si="398"/>
        <v>1239.35</v>
      </c>
      <c r="R659" s="14">
        <f t="shared" si="398"/>
        <v>1228.68</v>
      </c>
      <c r="S659" s="14">
        <f t="shared" si="398"/>
        <v>1231.5</v>
      </c>
      <c r="T659" s="14">
        <f t="shared" si="398"/>
        <v>1282.9</v>
      </c>
      <c r="U659" s="14">
        <f t="shared" si="398"/>
        <v>1296.24</v>
      </c>
      <c r="V659" s="14">
        <f t="shared" si="398"/>
        <v>1261.36</v>
      </c>
      <c r="W659" s="14">
        <f t="shared" si="398"/>
        <v>1219.64</v>
      </c>
      <c r="X659" s="14">
        <f t="shared" si="398"/>
        <v>1138.72</v>
      </c>
      <c r="Y659" s="14">
        <f t="shared" si="398"/>
        <v>979.5</v>
      </c>
    </row>
    <row r="660" spans="1:25" ht="15.75">
      <c r="A660" s="9">
        <f>'ноябрь 2012 ДЭ'!A660</f>
        <v>41223</v>
      </c>
      <c r="B660" s="14">
        <f aca="true" t="shared" si="399" ref="B660:Y660">B353</f>
        <v>783.52</v>
      </c>
      <c r="C660" s="14">
        <f t="shared" si="399"/>
        <v>715.83</v>
      </c>
      <c r="D660" s="14">
        <f t="shared" si="399"/>
        <v>660.97</v>
      </c>
      <c r="E660" s="14">
        <f t="shared" si="399"/>
        <v>643.62</v>
      </c>
      <c r="F660" s="14">
        <f t="shared" si="399"/>
        <v>638.8</v>
      </c>
      <c r="G660" s="14">
        <f t="shared" si="399"/>
        <v>656.95</v>
      </c>
      <c r="H660" s="14">
        <f t="shared" si="399"/>
        <v>724.04</v>
      </c>
      <c r="I660" s="14">
        <f t="shared" si="399"/>
        <v>805.41</v>
      </c>
      <c r="J660" s="14">
        <f t="shared" si="399"/>
        <v>967.99</v>
      </c>
      <c r="K660" s="14">
        <f t="shared" si="399"/>
        <v>1038.54</v>
      </c>
      <c r="L660" s="14">
        <f t="shared" si="399"/>
        <v>1072.85</v>
      </c>
      <c r="M660" s="14">
        <f t="shared" si="399"/>
        <v>1078.82</v>
      </c>
      <c r="N660" s="14">
        <f t="shared" si="399"/>
        <v>1078.55</v>
      </c>
      <c r="O660" s="14">
        <f t="shared" si="399"/>
        <v>1077.76</v>
      </c>
      <c r="P660" s="14">
        <f t="shared" si="399"/>
        <v>1069.06</v>
      </c>
      <c r="Q660" s="14">
        <f t="shared" si="399"/>
        <v>1066.3</v>
      </c>
      <c r="R660" s="14">
        <f t="shared" si="399"/>
        <v>1060.11</v>
      </c>
      <c r="S660" s="14">
        <f t="shared" si="399"/>
        <v>1107.41</v>
      </c>
      <c r="T660" s="14">
        <f t="shared" si="399"/>
        <v>1183.5</v>
      </c>
      <c r="U660" s="14">
        <f t="shared" si="399"/>
        <v>1178</v>
      </c>
      <c r="V660" s="14">
        <f t="shared" si="399"/>
        <v>1143.78</v>
      </c>
      <c r="W660" s="14">
        <f t="shared" si="399"/>
        <v>1092.09</v>
      </c>
      <c r="X660" s="14">
        <f t="shared" si="399"/>
        <v>1025.38</v>
      </c>
      <c r="Y660" s="14">
        <f t="shared" si="399"/>
        <v>836.63</v>
      </c>
    </row>
    <row r="661" spans="1:25" ht="15.75">
      <c r="A661" s="9">
        <f>'ноябрь 2012 ДЭ'!A661</f>
        <v>41224</v>
      </c>
      <c r="B661" s="14">
        <f aca="true" t="shared" si="400" ref="B661:Y661">B354</f>
        <v>715.96</v>
      </c>
      <c r="C661" s="14">
        <f t="shared" si="400"/>
        <v>658.73</v>
      </c>
      <c r="D661" s="14">
        <f t="shared" si="400"/>
        <v>629.02</v>
      </c>
      <c r="E661" s="14">
        <f t="shared" si="400"/>
        <v>550.67</v>
      </c>
      <c r="F661" s="14">
        <f t="shared" si="400"/>
        <v>540.99</v>
      </c>
      <c r="G661" s="14">
        <f t="shared" si="400"/>
        <v>611.03</v>
      </c>
      <c r="H661" s="14">
        <f t="shared" si="400"/>
        <v>104.71</v>
      </c>
      <c r="I661" s="14">
        <f t="shared" si="400"/>
        <v>646.78</v>
      </c>
      <c r="J661" s="14">
        <f t="shared" si="400"/>
        <v>795.58</v>
      </c>
      <c r="K661" s="14">
        <f t="shared" si="400"/>
        <v>927.46</v>
      </c>
      <c r="L661" s="14">
        <f t="shared" si="400"/>
        <v>996.96</v>
      </c>
      <c r="M661" s="14">
        <f t="shared" si="400"/>
        <v>1009.16</v>
      </c>
      <c r="N661" s="14">
        <f t="shared" si="400"/>
        <v>1009.49</v>
      </c>
      <c r="O661" s="14">
        <f t="shared" si="400"/>
        <v>1009.2</v>
      </c>
      <c r="P661" s="14">
        <f t="shared" si="400"/>
        <v>1008.7</v>
      </c>
      <c r="Q661" s="14">
        <f t="shared" si="400"/>
        <v>1009.79</v>
      </c>
      <c r="R661" s="14">
        <f t="shared" si="400"/>
        <v>1019.32</v>
      </c>
      <c r="S661" s="14">
        <f t="shared" si="400"/>
        <v>1043</v>
      </c>
      <c r="T661" s="14">
        <f t="shared" si="400"/>
        <v>1137.97</v>
      </c>
      <c r="U661" s="14">
        <f t="shared" si="400"/>
        <v>1152.22</v>
      </c>
      <c r="V661" s="14">
        <f t="shared" si="400"/>
        <v>1132.73</v>
      </c>
      <c r="W661" s="14">
        <f t="shared" si="400"/>
        <v>1057.94</v>
      </c>
      <c r="X661" s="14">
        <f t="shared" si="400"/>
        <v>1016.12</v>
      </c>
      <c r="Y661" s="14">
        <f t="shared" si="400"/>
        <v>808.07</v>
      </c>
    </row>
    <row r="662" spans="1:25" ht="15.75">
      <c r="A662" s="9">
        <f>'ноябрь 2012 ДЭ'!A662</f>
        <v>41225</v>
      </c>
      <c r="B662" s="14">
        <f aca="true" t="shared" si="401" ref="B662:Y662">B355</f>
        <v>721.88</v>
      </c>
      <c r="C662" s="14">
        <f t="shared" si="401"/>
        <v>631.61</v>
      </c>
      <c r="D662" s="14">
        <f t="shared" si="401"/>
        <v>593.84</v>
      </c>
      <c r="E662" s="14">
        <f t="shared" si="401"/>
        <v>587.8</v>
      </c>
      <c r="F662" s="14">
        <f t="shared" si="401"/>
        <v>616.37</v>
      </c>
      <c r="G662" s="14">
        <f t="shared" si="401"/>
        <v>713.27</v>
      </c>
      <c r="H662" s="14">
        <f t="shared" si="401"/>
        <v>860.89</v>
      </c>
      <c r="I662" s="14">
        <f t="shared" si="401"/>
        <v>1031.92</v>
      </c>
      <c r="J662" s="14">
        <f t="shared" si="401"/>
        <v>1163.76</v>
      </c>
      <c r="K662" s="14">
        <f t="shared" si="401"/>
        <v>1186.25</v>
      </c>
      <c r="L662" s="14">
        <f t="shared" si="401"/>
        <v>1199.65</v>
      </c>
      <c r="M662" s="14">
        <f t="shared" si="401"/>
        <v>1210.97</v>
      </c>
      <c r="N662" s="14">
        <f t="shared" si="401"/>
        <v>1179.95</v>
      </c>
      <c r="O662" s="14">
        <f t="shared" si="401"/>
        <v>1190.16</v>
      </c>
      <c r="P662" s="14">
        <f t="shared" si="401"/>
        <v>1181.67</v>
      </c>
      <c r="Q662" s="14">
        <f t="shared" si="401"/>
        <v>1172.4</v>
      </c>
      <c r="R662" s="14">
        <f t="shared" si="401"/>
        <v>1164.6</v>
      </c>
      <c r="S662" s="14">
        <f t="shared" si="401"/>
        <v>1167.31</v>
      </c>
      <c r="T662" s="14">
        <f t="shared" si="401"/>
        <v>1223.32</v>
      </c>
      <c r="U662" s="14">
        <f t="shared" si="401"/>
        <v>1224.64</v>
      </c>
      <c r="V662" s="14">
        <f t="shared" si="401"/>
        <v>1204.74</v>
      </c>
      <c r="W662" s="14">
        <f t="shared" si="401"/>
        <v>1187.91</v>
      </c>
      <c r="X662" s="14">
        <f t="shared" si="401"/>
        <v>1082.72</v>
      </c>
      <c r="Y662" s="14">
        <f t="shared" si="401"/>
        <v>924.97</v>
      </c>
    </row>
    <row r="663" spans="1:25" ht="15.75">
      <c r="A663" s="9">
        <f>'ноябрь 2012 ДЭ'!A663</f>
        <v>41226</v>
      </c>
      <c r="B663" s="14">
        <f aca="true" t="shared" si="402" ref="B663:Y663">B356</f>
        <v>772.15</v>
      </c>
      <c r="C663" s="14">
        <f t="shared" si="402"/>
        <v>698.91</v>
      </c>
      <c r="D663" s="14">
        <f t="shared" si="402"/>
        <v>641.5</v>
      </c>
      <c r="E663" s="14">
        <f t="shared" si="402"/>
        <v>646.7</v>
      </c>
      <c r="F663" s="14">
        <f t="shared" si="402"/>
        <v>667.99</v>
      </c>
      <c r="G663" s="14">
        <f t="shared" si="402"/>
        <v>791.56</v>
      </c>
      <c r="H663" s="14">
        <f t="shared" si="402"/>
        <v>904.64</v>
      </c>
      <c r="I663" s="14">
        <f t="shared" si="402"/>
        <v>1087.82</v>
      </c>
      <c r="J663" s="14">
        <f t="shared" si="402"/>
        <v>1199.36</v>
      </c>
      <c r="K663" s="14">
        <f t="shared" si="402"/>
        <v>1259.49</v>
      </c>
      <c r="L663" s="14">
        <f t="shared" si="402"/>
        <v>1268.6</v>
      </c>
      <c r="M663" s="14">
        <f t="shared" si="402"/>
        <v>1301.13</v>
      </c>
      <c r="N663" s="14">
        <f t="shared" si="402"/>
        <v>1245.22</v>
      </c>
      <c r="O663" s="14">
        <f t="shared" si="402"/>
        <v>1255.83</v>
      </c>
      <c r="P663" s="14">
        <f t="shared" si="402"/>
        <v>1232.81</v>
      </c>
      <c r="Q663" s="14">
        <f t="shared" si="402"/>
        <v>1216.69</v>
      </c>
      <c r="R663" s="14">
        <f t="shared" si="402"/>
        <v>1215.35</v>
      </c>
      <c r="S663" s="14">
        <f t="shared" si="402"/>
        <v>1211.84</v>
      </c>
      <c r="T663" s="14">
        <f t="shared" si="402"/>
        <v>1248.19</v>
      </c>
      <c r="U663" s="14">
        <f t="shared" si="402"/>
        <v>1246.34</v>
      </c>
      <c r="V663" s="14">
        <f t="shared" si="402"/>
        <v>1227.99</v>
      </c>
      <c r="W663" s="14">
        <f t="shared" si="402"/>
        <v>1190.19</v>
      </c>
      <c r="X663" s="14">
        <f t="shared" si="402"/>
        <v>1096.42</v>
      </c>
      <c r="Y663" s="14">
        <f t="shared" si="402"/>
        <v>950.8</v>
      </c>
    </row>
    <row r="664" spans="1:25" ht="15.75">
      <c r="A664" s="9">
        <f>'ноябрь 2012 ДЭ'!A664</f>
        <v>41227</v>
      </c>
      <c r="B664" s="14">
        <f aca="true" t="shared" si="403" ref="B664:Y664">B357</f>
        <v>750.19</v>
      </c>
      <c r="C664" s="14">
        <f t="shared" si="403"/>
        <v>682.91</v>
      </c>
      <c r="D664" s="14">
        <f t="shared" si="403"/>
        <v>614.92</v>
      </c>
      <c r="E664" s="14">
        <f t="shared" si="403"/>
        <v>601.79</v>
      </c>
      <c r="F664" s="14">
        <f t="shared" si="403"/>
        <v>633.56</v>
      </c>
      <c r="G664" s="14">
        <f t="shared" si="403"/>
        <v>750.58</v>
      </c>
      <c r="H664" s="14">
        <f t="shared" si="403"/>
        <v>878.43</v>
      </c>
      <c r="I664" s="14">
        <f t="shared" si="403"/>
        <v>1006.16</v>
      </c>
      <c r="J664" s="14">
        <f t="shared" si="403"/>
        <v>1184.15</v>
      </c>
      <c r="K664" s="14">
        <f t="shared" si="403"/>
        <v>1230.61</v>
      </c>
      <c r="L664" s="14">
        <f t="shared" si="403"/>
        <v>1225.15</v>
      </c>
      <c r="M664" s="14">
        <f t="shared" si="403"/>
        <v>1234.92</v>
      </c>
      <c r="N664" s="14">
        <f t="shared" si="403"/>
        <v>1196.43</v>
      </c>
      <c r="O664" s="14">
        <f t="shared" si="403"/>
        <v>1197.97</v>
      </c>
      <c r="P664" s="14">
        <f t="shared" si="403"/>
        <v>1191.29</v>
      </c>
      <c r="Q664" s="14">
        <f t="shared" si="403"/>
        <v>1181.45</v>
      </c>
      <c r="R664" s="14">
        <f t="shared" si="403"/>
        <v>1177.57</v>
      </c>
      <c r="S664" s="14">
        <f t="shared" si="403"/>
        <v>1175.45</v>
      </c>
      <c r="T664" s="14">
        <f t="shared" si="403"/>
        <v>1207.75</v>
      </c>
      <c r="U664" s="14">
        <f t="shared" si="403"/>
        <v>1208.23</v>
      </c>
      <c r="V664" s="14">
        <f t="shared" si="403"/>
        <v>1168.43</v>
      </c>
      <c r="W664" s="14">
        <f t="shared" si="403"/>
        <v>1112.13</v>
      </c>
      <c r="X664" s="14">
        <f t="shared" si="403"/>
        <v>996.68</v>
      </c>
      <c r="Y664" s="14">
        <f t="shared" si="403"/>
        <v>815.55</v>
      </c>
    </row>
    <row r="665" spans="1:25" ht="15.75">
      <c r="A665" s="9">
        <f>'ноябрь 2012 ДЭ'!A665</f>
        <v>41228</v>
      </c>
      <c r="B665" s="14">
        <f aca="true" t="shared" si="404" ref="B665:Y665">B358</f>
        <v>750.21</v>
      </c>
      <c r="C665" s="14">
        <f t="shared" si="404"/>
        <v>697.47</v>
      </c>
      <c r="D665" s="14">
        <f t="shared" si="404"/>
        <v>632.17</v>
      </c>
      <c r="E665" s="14">
        <f t="shared" si="404"/>
        <v>632.88</v>
      </c>
      <c r="F665" s="14">
        <f t="shared" si="404"/>
        <v>657.87</v>
      </c>
      <c r="G665" s="14">
        <f t="shared" si="404"/>
        <v>757.9</v>
      </c>
      <c r="H665" s="14">
        <f t="shared" si="404"/>
        <v>867.54</v>
      </c>
      <c r="I665" s="14">
        <f t="shared" si="404"/>
        <v>1097.27</v>
      </c>
      <c r="J665" s="14">
        <f t="shared" si="404"/>
        <v>1222.48</v>
      </c>
      <c r="K665" s="14">
        <f t="shared" si="404"/>
        <v>1312.49</v>
      </c>
      <c r="L665" s="14">
        <f t="shared" si="404"/>
        <v>1307.86</v>
      </c>
      <c r="M665" s="14">
        <f t="shared" si="404"/>
        <v>1229.13</v>
      </c>
      <c r="N665" s="14">
        <f t="shared" si="404"/>
        <v>1197.8</v>
      </c>
      <c r="O665" s="14">
        <f t="shared" si="404"/>
        <v>1264.01</v>
      </c>
      <c r="P665" s="14">
        <f t="shared" si="404"/>
        <v>1270.41</v>
      </c>
      <c r="Q665" s="14">
        <f t="shared" si="404"/>
        <v>1255.67</v>
      </c>
      <c r="R665" s="14">
        <f t="shared" si="404"/>
        <v>1241.94</v>
      </c>
      <c r="S665" s="14">
        <f t="shared" si="404"/>
        <v>1237.7</v>
      </c>
      <c r="T665" s="14">
        <f t="shared" si="404"/>
        <v>1328.4</v>
      </c>
      <c r="U665" s="14">
        <f t="shared" si="404"/>
        <v>1330.03</v>
      </c>
      <c r="V665" s="14">
        <f t="shared" si="404"/>
        <v>1215.31</v>
      </c>
      <c r="W665" s="14">
        <f t="shared" si="404"/>
        <v>1154.74</v>
      </c>
      <c r="X665" s="14">
        <f t="shared" si="404"/>
        <v>1040.01</v>
      </c>
      <c r="Y665" s="14">
        <f t="shared" si="404"/>
        <v>905.12</v>
      </c>
    </row>
    <row r="666" spans="1:25" ht="15.75">
      <c r="A666" s="9">
        <f>'ноябрь 2012 ДЭ'!A666</f>
        <v>41229</v>
      </c>
      <c r="B666" s="14">
        <f aca="true" t="shared" si="405" ref="B666:Y666">B359</f>
        <v>758.32</v>
      </c>
      <c r="C666" s="14">
        <f t="shared" si="405"/>
        <v>682.19</v>
      </c>
      <c r="D666" s="14">
        <f t="shared" si="405"/>
        <v>645.79</v>
      </c>
      <c r="E666" s="14">
        <f t="shared" si="405"/>
        <v>630.31</v>
      </c>
      <c r="F666" s="14">
        <f t="shared" si="405"/>
        <v>650.11</v>
      </c>
      <c r="G666" s="14">
        <f t="shared" si="405"/>
        <v>690.29</v>
      </c>
      <c r="H666" s="14">
        <f t="shared" si="405"/>
        <v>837.05</v>
      </c>
      <c r="I666" s="14">
        <f t="shared" si="405"/>
        <v>1037.96</v>
      </c>
      <c r="J666" s="14">
        <f t="shared" si="405"/>
        <v>1185.39</v>
      </c>
      <c r="K666" s="14">
        <f t="shared" si="405"/>
        <v>1213.85</v>
      </c>
      <c r="L666" s="14">
        <f t="shared" si="405"/>
        <v>1218.06</v>
      </c>
      <c r="M666" s="14">
        <f t="shared" si="405"/>
        <v>1234.53</v>
      </c>
      <c r="N666" s="14">
        <f t="shared" si="405"/>
        <v>1201.43</v>
      </c>
      <c r="O666" s="14">
        <f t="shared" si="405"/>
        <v>1212.18</v>
      </c>
      <c r="P666" s="14">
        <f t="shared" si="405"/>
        <v>1202.83</v>
      </c>
      <c r="Q666" s="14">
        <f t="shared" si="405"/>
        <v>1195.13</v>
      </c>
      <c r="R666" s="14">
        <f t="shared" si="405"/>
        <v>1191.34</v>
      </c>
      <c r="S666" s="14">
        <f t="shared" si="405"/>
        <v>1190.75</v>
      </c>
      <c r="T666" s="14">
        <f t="shared" si="405"/>
        <v>1223.13</v>
      </c>
      <c r="U666" s="14">
        <f t="shared" si="405"/>
        <v>1204.5</v>
      </c>
      <c r="V666" s="14">
        <f t="shared" si="405"/>
        <v>1179.82</v>
      </c>
      <c r="W666" s="14">
        <f t="shared" si="405"/>
        <v>1140.59</v>
      </c>
      <c r="X666" s="14">
        <f t="shared" si="405"/>
        <v>990.58</v>
      </c>
      <c r="Y666" s="14">
        <f t="shared" si="405"/>
        <v>893.67</v>
      </c>
    </row>
    <row r="667" spans="1:25" ht="15.75">
      <c r="A667" s="9">
        <f>'ноябрь 2012 ДЭ'!A667</f>
        <v>41230</v>
      </c>
      <c r="B667" s="14">
        <f aca="true" t="shared" si="406" ref="B667:Y667">B360</f>
        <v>869.17</v>
      </c>
      <c r="C667" s="14">
        <f t="shared" si="406"/>
        <v>807.48</v>
      </c>
      <c r="D667" s="14">
        <f t="shared" si="406"/>
        <v>744.01</v>
      </c>
      <c r="E667" s="14">
        <f t="shared" si="406"/>
        <v>666.55</v>
      </c>
      <c r="F667" s="14">
        <f t="shared" si="406"/>
        <v>689.65</v>
      </c>
      <c r="G667" s="14">
        <f t="shared" si="406"/>
        <v>758.09</v>
      </c>
      <c r="H667" s="14">
        <f t="shared" si="406"/>
        <v>793.08</v>
      </c>
      <c r="I667" s="14">
        <f t="shared" si="406"/>
        <v>860.46</v>
      </c>
      <c r="J667" s="14">
        <f t="shared" si="406"/>
        <v>957.37</v>
      </c>
      <c r="K667" s="14">
        <f t="shared" si="406"/>
        <v>1060.89</v>
      </c>
      <c r="L667" s="14">
        <f t="shared" si="406"/>
        <v>1114.46</v>
      </c>
      <c r="M667" s="14">
        <f t="shared" si="406"/>
        <v>1112.57</v>
      </c>
      <c r="N667" s="14">
        <f t="shared" si="406"/>
        <v>1094.13</v>
      </c>
      <c r="O667" s="14">
        <f t="shared" si="406"/>
        <v>1086.64</v>
      </c>
      <c r="P667" s="14">
        <f t="shared" si="406"/>
        <v>1083.16</v>
      </c>
      <c r="Q667" s="14">
        <f t="shared" si="406"/>
        <v>1106.3</v>
      </c>
      <c r="R667" s="14">
        <f t="shared" si="406"/>
        <v>1120.67</v>
      </c>
      <c r="S667" s="14">
        <f t="shared" si="406"/>
        <v>1175.97</v>
      </c>
      <c r="T667" s="14">
        <f t="shared" si="406"/>
        <v>1231.28</v>
      </c>
      <c r="U667" s="14">
        <f t="shared" si="406"/>
        <v>1228.63</v>
      </c>
      <c r="V667" s="14">
        <f t="shared" si="406"/>
        <v>1186.49</v>
      </c>
      <c r="W667" s="14">
        <f t="shared" si="406"/>
        <v>1162.65</v>
      </c>
      <c r="X667" s="14">
        <f t="shared" si="406"/>
        <v>1034.31</v>
      </c>
      <c r="Y667" s="14">
        <f t="shared" si="406"/>
        <v>886.9</v>
      </c>
    </row>
    <row r="668" spans="1:25" ht="15.75">
      <c r="A668" s="9">
        <f>'ноябрь 2012 ДЭ'!A668</f>
        <v>41231</v>
      </c>
      <c r="B668" s="14">
        <f aca="true" t="shared" si="407" ref="B668:Y668">B361</f>
        <v>795.42</v>
      </c>
      <c r="C668" s="14">
        <f t="shared" si="407"/>
        <v>777.95</v>
      </c>
      <c r="D668" s="14">
        <f t="shared" si="407"/>
        <v>690.14</v>
      </c>
      <c r="E668" s="14">
        <f t="shared" si="407"/>
        <v>677.02</v>
      </c>
      <c r="F668" s="14">
        <f t="shared" si="407"/>
        <v>689.7</v>
      </c>
      <c r="G668" s="14">
        <f t="shared" si="407"/>
        <v>699.07</v>
      </c>
      <c r="H668" s="14">
        <f t="shared" si="407"/>
        <v>773.58</v>
      </c>
      <c r="I668" s="14">
        <f t="shared" si="407"/>
        <v>787.35</v>
      </c>
      <c r="J668" s="14">
        <f t="shared" si="407"/>
        <v>832.04</v>
      </c>
      <c r="K668" s="14">
        <f t="shared" si="407"/>
        <v>950.31</v>
      </c>
      <c r="L668" s="14">
        <f t="shared" si="407"/>
        <v>978.8</v>
      </c>
      <c r="M668" s="14">
        <f t="shared" si="407"/>
        <v>983.25</v>
      </c>
      <c r="N668" s="14">
        <f t="shared" si="407"/>
        <v>981.54</v>
      </c>
      <c r="O668" s="14">
        <f t="shared" si="407"/>
        <v>983.21</v>
      </c>
      <c r="P668" s="14">
        <f t="shared" si="407"/>
        <v>985.36</v>
      </c>
      <c r="Q668" s="14">
        <f t="shared" si="407"/>
        <v>996.34</v>
      </c>
      <c r="R668" s="14">
        <f t="shared" si="407"/>
        <v>1063.82</v>
      </c>
      <c r="S668" s="14">
        <f t="shared" si="407"/>
        <v>1130.89</v>
      </c>
      <c r="T668" s="14">
        <f t="shared" si="407"/>
        <v>1212.26</v>
      </c>
      <c r="U668" s="14">
        <f t="shared" si="407"/>
        <v>1197.45</v>
      </c>
      <c r="V668" s="14">
        <f t="shared" si="407"/>
        <v>1158.59</v>
      </c>
      <c r="W668" s="14">
        <f t="shared" si="407"/>
        <v>1103.33</v>
      </c>
      <c r="X668" s="14">
        <f t="shared" si="407"/>
        <v>988.82</v>
      </c>
      <c r="Y668" s="14">
        <f t="shared" si="407"/>
        <v>896.8</v>
      </c>
    </row>
    <row r="669" spans="1:25" ht="15.75">
      <c r="A669" s="9">
        <f>'ноябрь 2012 ДЭ'!A669</f>
        <v>41232</v>
      </c>
      <c r="B669" s="14">
        <f aca="true" t="shared" si="408" ref="B669:Y669">B362</f>
        <v>765.17</v>
      </c>
      <c r="C669" s="14">
        <f t="shared" si="408"/>
        <v>739.73</v>
      </c>
      <c r="D669" s="14">
        <f t="shared" si="408"/>
        <v>675.44</v>
      </c>
      <c r="E669" s="14">
        <f t="shared" si="408"/>
        <v>638.93</v>
      </c>
      <c r="F669" s="14">
        <f t="shared" si="408"/>
        <v>666.15</v>
      </c>
      <c r="G669" s="14">
        <f t="shared" si="408"/>
        <v>693.88</v>
      </c>
      <c r="H669" s="14">
        <f t="shared" si="408"/>
        <v>780.86</v>
      </c>
      <c r="I669" s="14">
        <f t="shared" si="408"/>
        <v>1038.33</v>
      </c>
      <c r="J669" s="14">
        <f t="shared" si="408"/>
        <v>1158.03</v>
      </c>
      <c r="K669" s="14">
        <f t="shared" si="408"/>
        <v>1206.59</v>
      </c>
      <c r="L669" s="14">
        <f t="shared" si="408"/>
        <v>1273.51</v>
      </c>
      <c r="M669" s="14">
        <f t="shared" si="408"/>
        <v>1251.9</v>
      </c>
      <c r="N669" s="14">
        <f t="shared" si="408"/>
        <v>1201.48</v>
      </c>
      <c r="O669" s="14">
        <f t="shared" si="408"/>
        <v>1210.93</v>
      </c>
      <c r="P669" s="14">
        <f t="shared" si="408"/>
        <v>1204.07</v>
      </c>
      <c r="Q669" s="14">
        <f t="shared" si="408"/>
        <v>1195.05</v>
      </c>
      <c r="R669" s="14">
        <f t="shared" si="408"/>
        <v>1195.1</v>
      </c>
      <c r="S669" s="14">
        <f t="shared" si="408"/>
        <v>1200.65</v>
      </c>
      <c r="T669" s="14">
        <f t="shared" si="408"/>
        <v>1234.2</v>
      </c>
      <c r="U669" s="14">
        <f t="shared" si="408"/>
        <v>1239.41</v>
      </c>
      <c r="V669" s="14">
        <f t="shared" si="408"/>
        <v>1182.08</v>
      </c>
      <c r="W669" s="14">
        <f t="shared" si="408"/>
        <v>1149.15</v>
      </c>
      <c r="X669" s="14">
        <f t="shared" si="408"/>
        <v>995.29</v>
      </c>
      <c r="Y669" s="14">
        <f t="shared" si="408"/>
        <v>841.85</v>
      </c>
    </row>
    <row r="670" spans="1:25" ht="15.75">
      <c r="A670" s="9">
        <f>'ноябрь 2012 ДЭ'!A670</f>
        <v>41233</v>
      </c>
      <c r="B670" s="14">
        <f aca="true" t="shared" si="409" ref="B670:Y670">B363</f>
        <v>698.26</v>
      </c>
      <c r="C670" s="14">
        <f t="shared" si="409"/>
        <v>675.26</v>
      </c>
      <c r="D670" s="14">
        <f t="shared" si="409"/>
        <v>663.17</v>
      </c>
      <c r="E670" s="14">
        <f t="shared" si="409"/>
        <v>620.25</v>
      </c>
      <c r="F670" s="14">
        <f t="shared" si="409"/>
        <v>660.17</v>
      </c>
      <c r="G670" s="14">
        <f t="shared" si="409"/>
        <v>674.11</v>
      </c>
      <c r="H670" s="14">
        <f t="shared" si="409"/>
        <v>780.54</v>
      </c>
      <c r="I670" s="14">
        <f t="shared" si="409"/>
        <v>994.23</v>
      </c>
      <c r="J670" s="14">
        <f t="shared" si="409"/>
        <v>1159.96</v>
      </c>
      <c r="K670" s="14">
        <f t="shared" si="409"/>
        <v>1211.2</v>
      </c>
      <c r="L670" s="14">
        <f t="shared" si="409"/>
        <v>1195.92</v>
      </c>
      <c r="M670" s="14">
        <f t="shared" si="409"/>
        <v>1198.63</v>
      </c>
      <c r="N670" s="14">
        <f t="shared" si="409"/>
        <v>1170.95</v>
      </c>
      <c r="O670" s="14">
        <f t="shared" si="409"/>
        <v>1175.86</v>
      </c>
      <c r="P670" s="14">
        <f t="shared" si="409"/>
        <v>1173.4</v>
      </c>
      <c r="Q670" s="14">
        <f t="shared" si="409"/>
        <v>1164.58</v>
      </c>
      <c r="R670" s="14">
        <f t="shared" si="409"/>
        <v>1165.41</v>
      </c>
      <c r="S670" s="14">
        <f t="shared" si="409"/>
        <v>1166.42</v>
      </c>
      <c r="T670" s="14">
        <f t="shared" si="409"/>
        <v>1194.65</v>
      </c>
      <c r="U670" s="14">
        <f t="shared" si="409"/>
        <v>1184.99</v>
      </c>
      <c r="V670" s="14">
        <f t="shared" si="409"/>
        <v>1168.16</v>
      </c>
      <c r="W670" s="14">
        <f t="shared" si="409"/>
        <v>1075.46</v>
      </c>
      <c r="X670" s="14">
        <f t="shared" si="409"/>
        <v>981.36</v>
      </c>
      <c r="Y670" s="14">
        <f t="shared" si="409"/>
        <v>791.41</v>
      </c>
    </row>
    <row r="671" spans="1:25" ht="15.75">
      <c r="A671" s="9">
        <f>'ноябрь 2012 ДЭ'!A671</f>
        <v>41234</v>
      </c>
      <c r="B671" s="14">
        <f aca="true" t="shared" si="410" ref="B671:Y671">B364</f>
        <v>682.33</v>
      </c>
      <c r="C671" s="14">
        <f t="shared" si="410"/>
        <v>663.08</v>
      </c>
      <c r="D671" s="14">
        <f t="shared" si="410"/>
        <v>619.98</v>
      </c>
      <c r="E671" s="14">
        <f t="shared" si="410"/>
        <v>660.5</v>
      </c>
      <c r="F671" s="14">
        <f t="shared" si="410"/>
        <v>657.43</v>
      </c>
      <c r="G671" s="14">
        <f t="shared" si="410"/>
        <v>663.99</v>
      </c>
      <c r="H671" s="14">
        <f t="shared" si="410"/>
        <v>782.81</v>
      </c>
      <c r="I671" s="14">
        <f t="shared" si="410"/>
        <v>1004.18</v>
      </c>
      <c r="J671" s="14">
        <f t="shared" si="410"/>
        <v>1186.73</v>
      </c>
      <c r="K671" s="14">
        <f t="shared" si="410"/>
        <v>1231.56</v>
      </c>
      <c r="L671" s="14">
        <f t="shared" si="410"/>
        <v>1224.51</v>
      </c>
      <c r="M671" s="14">
        <f t="shared" si="410"/>
        <v>1249.52</v>
      </c>
      <c r="N671" s="14">
        <f t="shared" si="410"/>
        <v>1195.35</v>
      </c>
      <c r="O671" s="14">
        <f t="shared" si="410"/>
        <v>1207.47</v>
      </c>
      <c r="P671" s="14">
        <f t="shared" si="410"/>
        <v>1202.71</v>
      </c>
      <c r="Q671" s="14">
        <f t="shared" si="410"/>
        <v>1189.16</v>
      </c>
      <c r="R671" s="14">
        <f t="shared" si="410"/>
        <v>1187.53</v>
      </c>
      <c r="S671" s="14">
        <f t="shared" si="410"/>
        <v>1190.89</v>
      </c>
      <c r="T671" s="14">
        <f t="shared" si="410"/>
        <v>1292.34</v>
      </c>
      <c r="U671" s="14">
        <f t="shared" si="410"/>
        <v>1217.13</v>
      </c>
      <c r="V671" s="14">
        <f t="shared" si="410"/>
        <v>1164.61</v>
      </c>
      <c r="W671" s="14">
        <f t="shared" si="410"/>
        <v>1082.75</v>
      </c>
      <c r="X671" s="14">
        <f t="shared" si="410"/>
        <v>986.44</v>
      </c>
      <c r="Y671" s="14">
        <f t="shared" si="410"/>
        <v>790.34</v>
      </c>
    </row>
    <row r="672" spans="1:25" ht="15.75">
      <c r="A672" s="9">
        <f>'ноябрь 2012 ДЭ'!A672</f>
        <v>41235</v>
      </c>
      <c r="B672" s="14">
        <f aca="true" t="shared" si="411" ref="B672:Y672">B365</f>
        <v>680.86</v>
      </c>
      <c r="C672" s="14">
        <f t="shared" si="411"/>
        <v>664.63</v>
      </c>
      <c r="D672" s="14">
        <f t="shared" si="411"/>
        <v>650.91</v>
      </c>
      <c r="E672" s="14">
        <f t="shared" si="411"/>
        <v>658.02</v>
      </c>
      <c r="F672" s="14">
        <f t="shared" si="411"/>
        <v>665.67</v>
      </c>
      <c r="G672" s="14">
        <f t="shared" si="411"/>
        <v>665.83</v>
      </c>
      <c r="H672" s="14">
        <f t="shared" si="411"/>
        <v>746.79</v>
      </c>
      <c r="I672" s="14">
        <f t="shared" si="411"/>
        <v>983.55</v>
      </c>
      <c r="J672" s="14">
        <f t="shared" si="411"/>
        <v>1151.56</v>
      </c>
      <c r="K672" s="14">
        <f t="shared" si="411"/>
        <v>1198.37</v>
      </c>
      <c r="L672" s="14">
        <f t="shared" si="411"/>
        <v>1197.17</v>
      </c>
      <c r="M672" s="14">
        <f t="shared" si="411"/>
        <v>1227.31</v>
      </c>
      <c r="N672" s="14">
        <f t="shared" si="411"/>
        <v>1181.03</v>
      </c>
      <c r="O672" s="14">
        <f t="shared" si="411"/>
        <v>1196.31</v>
      </c>
      <c r="P672" s="14">
        <f t="shared" si="411"/>
        <v>1194.71</v>
      </c>
      <c r="Q672" s="14">
        <f t="shared" si="411"/>
        <v>1179.03</v>
      </c>
      <c r="R672" s="14">
        <f t="shared" si="411"/>
        <v>1189.06</v>
      </c>
      <c r="S672" s="14">
        <f t="shared" si="411"/>
        <v>1187.39</v>
      </c>
      <c r="T672" s="14">
        <f t="shared" si="411"/>
        <v>1286.07</v>
      </c>
      <c r="U672" s="14">
        <f t="shared" si="411"/>
        <v>1238.55</v>
      </c>
      <c r="V672" s="14">
        <f t="shared" si="411"/>
        <v>1169.43</v>
      </c>
      <c r="W672" s="14">
        <f t="shared" si="411"/>
        <v>1144.4</v>
      </c>
      <c r="X672" s="14">
        <f t="shared" si="411"/>
        <v>973.94</v>
      </c>
      <c r="Y672" s="14">
        <f t="shared" si="411"/>
        <v>799</v>
      </c>
    </row>
    <row r="673" spans="1:25" ht="15.75">
      <c r="A673" s="9">
        <f>'ноябрь 2012 ДЭ'!A673</f>
        <v>41236</v>
      </c>
      <c r="B673" s="14">
        <f aca="true" t="shared" si="412" ref="B673:Y673">B366</f>
        <v>761.42</v>
      </c>
      <c r="C673" s="14">
        <f t="shared" si="412"/>
        <v>736.8</v>
      </c>
      <c r="D673" s="14">
        <f t="shared" si="412"/>
        <v>728.13</v>
      </c>
      <c r="E673" s="14">
        <f t="shared" si="412"/>
        <v>727.75</v>
      </c>
      <c r="F673" s="14">
        <f t="shared" si="412"/>
        <v>740.21</v>
      </c>
      <c r="G673" s="14">
        <f t="shared" si="412"/>
        <v>757.08</v>
      </c>
      <c r="H673" s="14">
        <f t="shared" si="412"/>
        <v>812.2</v>
      </c>
      <c r="I673" s="14">
        <f t="shared" si="412"/>
        <v>999.84</v>
      </c>
      <c r="J673" s="14">
        <f t="shared" si="412"/>
        <v>1183.98</v>
      </c>
      <c r="K673" s="14">
        <f t="shared" si="412"/>
        <v>1222.23</v>
      </c>
      <c r="L673" s="14">
        <f t="shared" si="412"/>
        <v>1217</v>
      </c>
      <c r="M673" s="14">
        <f t="shared" si="412"/>
        <v>1239.86</v>
      </c>
      <c r="N673" s="14">
        <f t="shared" si="412"/>
        <v>1181.4</v>
      </c>
      <c r="O673" s="14">
        <f t="shared" si="412"/>
        <v>1197.91</v>
      </c>
      <c r="P673" s="14">
        <f t="shared" si="412"/>
        <v>1182.45</v>
      </c>
      <c r="Q673" s="14">
        <f t="shared" si="412"/>
        <v>1179.46</v>
      </c>
      <c r="R673" s="14">
        <f t="shared" si="412"/>
        <v>1177.27</v>
      </c>
      <c r="S673" s="14">
        <f t="shared" si="412"/>
        <v>1187.04</v>
      </c>
      <c r="T673" s="14">
        <f t="shared" si="412"/>
        <v>1262.25</v>
      </c>
      <c r="U673" s="14">
        <f t="shared" si="412"/>
        <v>1204.26</v>
      </c>
      <c r="V673" s="14">
        <f t="shared" si="412"/>
        <v>1155.53</v>
      </c>
      <c r="W673" s="14">
        <f t="shared" si="412"/>
        <v>1061.41</v>
      </c>
      <c r="X673" s="14">
        <f t="shared" si="412"/>
        <v>913.58</v>
      </c>
      <c r="Y673" s="14">
        <f t="shared" si="412"/>
        <v>818.57</v>
      </c>
    </row>
    <row r="674" spans="1:25" ht="15.75">
      <c r="A674" s="9">
        <f>'ноябрь 2012 ДЭ'!A674</f>
        <v>41237</v>
      </c>
      <c r="B674" s="14">
        <f aca="true" t="shared" si="413" ref="B674:Y674">B367</f>
        <v>806.32</v>
      </c>
      <c r="C674" s="14">
        <f t="shared" si="413"/>
        <v>791.09</v>
      </c>
      <c r="D674" s="14">
        <f t="shared" si="413"/>
        <v>756.45</v>
      </c>
      <c r="E674" s="14">
        <f t="shared" si="413"/>
        <v>717.34</v>
      </c>
      <c r="F674" s="14">
        <f t="shared" si="413"/>
        <v>710.23</v>
      </c>
      <c r="G674" s="14">
        <f t="shared" si="413"/>
        <v>668.91</v>
      </c>
      <c r="H674" s="14">
        <f t="shared" si="413"/>
        <v>741.89</v>
      </c>
      <c r="I674" s="14">
        <f t="shared" si="413"/>
        <v>839.79</v>
      </c>
      <c r="J674" s="14">
        <f t="shared" si="413"/>
        <v>925.94</v>
      </c>
      <c r="K674" s="14">
        <f t="shared" si="413"/>
        <v>1023.75</v>
      </c>
      <c r="L674" s="14">
        <f t="shared" si="413"/>
        <v>1073.35</v>
      </c>
      <c r="M674" s="14">
        <f t="shared" si="413"/>
        <v>1072.52</v>
      </c>
      <c r="N674" s="14">
        <f t="shared" si="413"/>
        <v>1036.77</v>
      </c>
      <c r="O674" s="14">
        <f t="shared" si="413"/>
        <v>1029.9</v>
      </c>
      <c r="P674" s="14">
        <f t="shared" si="413"/>
        <v>1031.15</v>
      </c>
      <c r="Q674" s="14">
        <f t="shared" si="413"/>
        <v>1007.43</v>
      </c>
      <c r="R674" s="14">
        <f t="shared" si="413"/>
        <v>1053.52</v>
      </c>
      <c r="S674" s="14">
        <f t="shared" si="413"/>
        <v>1174.2</v>
      </c>
      <c r="T674" s="14">
        <f t="shared" si="413"/>
        <v>1252.14</v>
      </c>
      <c r="U674" s="14">
        <f t="shared" si="413"/>
        <v>1213.1</v>
      </c>
      <c r="V674" s="14">
        <f t="shared" si="413"/>
        <v>1155.62</v>
      </c>
      <c r="W674" s="14">
        <f t="shared" si="413"/>
        <v>1093.29</v>
      </c>
      <c r="X674" s="14">
        <f t="shared" si="413"/>
        <v>996.56</v>
      </c>
      <c r="Y674" s="14">
        <f t="shared" si="413"/>
        <v>847.75</v>
      </c>
    </row>
    <row r="675" spans="1:25" ht="15.75">
      <c r="A675" s="9">
        <f>'ноябрь 2012 ДЭ'!A675</f>
        <v>41238</v>
      </c>
      <c r="B675" s="14">
        <f aca="true" t="shared" si="414" ref="B675:Y675">B368</f>
        <v>754.07</v>
      </c>
      <c r="C675" s="14">
        <f t="shared" si="414"/>
        <v>667.07</v>
      </c>
      <c r="D675" s="14">
        <f t="shared" si="414"/>
        <v>616.79</v>
      </c>
      <c r="E675" s="14">
        <f t="shared" si="414"/>
        <v>588.61</v>
      </c>
      <c r="F675" s="14">
        <f t="shared" si="414"/>
        <v>587.14</v>
      </c>
      <c r="G675" s="14">
        <f t="shared" si="414"/>
        <v>584.09</v>
      </c>
      <c r="H675" s="14">
        <f t="shared" si="414"/>
        <v>61.38</v>
      </c>
      <c r="I675" s="14">
        <f t="shared" si="414"/>
        <v>658.25</v>
      </c>
      <c r="J675" s="14">
        <f t="shared" si="414"/>
        <v>803.95</v>
      </c>
      <c r="K675" s="14">
        <f t="shared" si="414"/>
        <v>854.08</v>
      </c>
      <c r="L675" s="14">
        <f t="shared" si="414"/>
        <v>911.56</v>
      </c>
      <c r="M675" s="14">
        <f t="shared" si="414"/>
        <v>929.93</v>
      </c>
      <c r="N675" s="14">
        <f t="shared" si="414"/>
        <v>922.31</v>
      </c>
      <c r="O675" s="14">
        <f t="shared" si="414"/>
        <v>928.19</v>
      </c>
      <c r="P675" s="14">
        <f t="shared" si="414"/>
        <v>934.7</v>
      </c>
      <c r="Q675" s="14">
        <f t="shared" si="414"/>
        <v>934.9</v>
      </c>
      <c r="R675" s="14">
        <f t="shared" si="414"/>
        <v>1042.57</v>
      </c>
      <c r="S675" s="14">
        <f t="shared" si="414"/>
        <v>1085.86</v>
      </c>
      <c r="T675" s="14">
        <f t="shared" si="414"/>
        <v>1176.38</v>
      </c>
      <c r="U675" s="14">
        <f t="shared" si="414"/>
        <v>1172.15</v>
      </c>
      <c r="V675" s="14">
        <f t="shared" si="414"/>
        <v>1114.04</v>
      </c>
      <c r="W675" s="14">
        <f t="shared" si="414"/>
        <v>1075.95</v>
      </c>
      <c r="X675" s="14">
        <f t="shared" si="414"/>
        <v>926.78</v>
      </c>
      <c r="Y675" s="14">
        <f t="shared" si="414"/>
        <v>815.51</v>
      </c>
    </row>
    <row r="676" spans="1:25" ht="15.75">
      <c r="A676" s="9">
        <f>'ноябрь 2012 ДЭ'!A676</f>
        <v>41239</v>
      </c>
      <c r="B676" s="14">
        <f aca="true" t="shared" si="415" ref="B676:Y676">B369</f>
        <v>618.44</v>
      </c>
      <c r="C676" s="14">
        <f t="shared" si="415"/>
        <v>602.73</v>
      </c>
      <c r="D676" s="14">
        <f t="shared" si="415"/>
        <v>593.77</v>
      </c>
      <c r="E676" s="14">
        <f t="shared" si="415"/>
        <v>592.41</v>
      </c>
      <c r="F676" s="14">
        <f t="shared" si="415"/>
        <v>596.04</v>
      </c>
      <c r="G676" s="14">
        <f t="shared" si="415"/>
        <v>599.68</v>
      </c>
      <c r="H676" s="14">
        <f t="shared" si="415"/>
        <v>695.51</v>
      </c>
      <c r="I676" s="14">
        <f t="shared" si="415"/>
        <v>932.46</v>
      </c>
      <c r="J676" s="14">
        <f t="shared" si="415"/>
        <v>1117.58</v>
      </c>
      <c r="K676" s="14">
        <f t="shared" si="415"/>
        <v>1168.86</v>
      </c>
      <c r="L676" s="14">
        <f t="shared" si="415"/>
        <v>1204.96</v>
      </c>
      <c r="M676" s="14">
        <f t="shared" si="415"/>
        <v>981.28</v>
      </c>
      <c r="N676" s="14">
        <f t="shared" si="415"/>
        <v>1150.17</v>
      </c>
      <c r="O676" s="14">
        <f t="shared" si="415"/>
        <v>1161.35</v>
      </c>
      <c r="P676" s="14">
        <f t="shared" si="415"/>
        <v>1158.29</v>
      </c>
      <c r="Q676" s="14">
        <f t="shared" si="415"/>
        <v>1151.55</v>
      </c>
      <c r="R676" s="14">
        <f t="shared" si="415"/>
        <v>1150.71</v>
      </c>
      <c r="S676" s="14">
        <f t="shared" si="415"/>
        <v>1154.32</v>
      </c>
      <c r="T676" s="14">
        <f t="shared" si="415"/>
        <v>1178.32</v>
      </c>
      <c r="U676" s="14">
        <f t="shared" si="415"/>
        <v>1192.8</v>
      </c>
      <c r="V676" s="14">
        <f t="shared" si="415"/>
        <v>1157.89</v>
      </c>
      <c r="W676" s="14">
        <f t="shared" si="415"/>
        <v>1066.57</v>
      </c>
      <c r="X676" s="14">
        <f t="shared" si="415"/>
        <v>976.12</v>
      </c>
      <c r="Y676" s="14">
        <f t="shared" si="415"/>
        <v>803.06</v>
      </c>
    </row>
    <row r="677" spans="1:25" ht="15.75">
      <c r="A677" s="9">
        <f>'ноябрь 2012 ДЭ'!A677</f>
        <v>41240</v>
      </c>
      <c r="B677" s="14">
        <f aca="true" t="shared" si="416" ref="B677:Y677">B370</f>
        <v>664.57</v>
      </c>
      <c r="C677" s="14">
        <f t="shared" si="416"/>
        <v>625.53</v>
      </c>
      <c r="D677" s="14">
        <f t="shared" si="416"/>
        <v>615.89</v>
      </c>
      <c r="E677" s="14">
        <f t="shared" si="416"/>
        <v>609.67</v>
      </c>
      <c r="F677" s="14">
        <f t="shared" si="416"/>
        <v>613.96</v>
      </c>
      <c r="G677" s="14">
        <f t="shared" si="416"/>
        <v>617.07</v>
      </c>
      <c r="H677" s="14">
        <f t="shared" si="416"/>
        <v>746.28</v>
      </c>
      <c r="I677" s="14">
        <f t="shared" si="416"/>
        <v>959.94</v>
      </c>
      <c r="J677" s="14">
        <f t="shared" si="416"/>
        <v>1149.74</v>
      </c>
      <c r="K677" s="14">
        <f t="shared" si="416"/>
        <v>1176.63</v>
      </c>
      <c r="L677" s="14">
        <f t="shared" si="416"/>
        <v>1167.56</v>
      </c>
      <c r="M677" s="14">
        <f t="shared" si="416"/>
        <v>1185.98</v>
      </c>
      <c r="N677" s="14">
        <f t="shared" si="416"/>
        <v>1149.89</v>
      </c>
      <c r="O677" s="14">
        <f t="shared" si="416"/>
        <v>1153.63</v>
      </c>
      <c r="P677" s="14">
        <f t="shared" si="416"/>
        <v>1143.41</v>
      </c>
      <c r="Q677" s="14">
        <f t="shared" si="416"/>
        <v>1129.9</v>
      </c>
      <c r="R677" s="14">
        <f t="shared" si="416"/>
        <v>1136.34</v>
      </c>
      <c r="S677" s="14">
        <f t="shared" si="416"/>
        <v>1143.03</v>
      </c>
      <c r="T677" s="14">
        <f t="shared" si="416"/>
        <v>1167.92</v>
      </c>
      <c r="U677" s="14">
        <f t="shared" si="416"/>
        <v>1160.23</v>
      </c>
      <c r="V677" s="14">
        <f t="shared" si="416"/>
        <v>1148.9</v>
      </c>
      <c r="W677" s="14">
        <f t="shared" si="416"/>
        <v>1064.15</v>
      </c>
      <c r="X677" s="14">
        <f t="shared" si="416"/>
        <v>954.69</v>
      </c>
      <c r="Y677" s="14">
        <f t="shared" si="416"/>
        <v>786.1</v>
      </c>
    </row>
    <row r="678" spans="1:25" ht="15.75">
      <c r="A678" s="9">
        <f>'ноябрь 2012 ДЭ'!A678</f>
        <v>41241</v>
      </c>
      <c r="B678" s="14">
        <f aca="true" t="shared" si="417" ref="B678:Y678">B371</f>
        <v>634.81</v>
      </c>
      <c r="C678" s="14">
        <f t="shared" si="417"/>
        <v>611.82</v>
      </c>
      <c r="D678" s="14">
        <f t="shared" si="417"/>
        <v>603.94</v>
      </c>
      <c r="E678" s="14">
        <f t="shared" si="417"/>
        <v>600.15</v>
      </c>
      <c r="F678" s="14">
        <f t="shared" si="417"/>
        <v>601.23</v>
      </c>
      <c r="G678" s="14">
        <f t="shared" si="417"/>
        <v>608.72</v>
      </c>
      <c r="H678" s="14">
        <f t="shared" si="417"/>
        <v>772.12</v>
      </c>
      <c r="I678" s="14">
        <f t="shared" si="417"/>
        <v>984.81</v>
      </c>
      <c r="J678" s="14">
        <f t="shared" si="417"/>
        <v>1153.62</v>
      </c>
      <c r="K678" s="14">
        <f t="shared" si="417"/>
        <v>1187.87</v>
      </c>
      <c r="L678" s="14">
        <f t="shared" si="417"/>
        <v>1204.4</v>
      </c>
      <c r="M678" s="14">
        <f t="shared" si="417"/>
        <v>1195.98</v>
      </c>
      <c r="N678" s="14">
        <f t="shared" si="417"/>
        <v>1163.86</v>
      </c>
      <c r="O678" s="14">
        <f t="shared" si="417"/>
        <v>1169.99</v>
      </c>
      <c r="P678" s="14">
        <f t="shared" si="417"/>
        <v>1168.3</v>
      </c>
      <c r="Q678" s="14">
        <f t="shared" si="417"/>
        <v>1158.79</v>
      </c>
      <c r="R678" s="14">
        <f t="shared" si="417"/>
        <v>1166.47</v>
      </c>
      <c r="S678" s="14">
        <f t="shared" si="417"/>
        <v>1167.98</v>
      </c>
      <c r="T678" s="14">
        <f t="shared" si="417"/>
        <v>1197.63</v>
      </c>
      <c r="U678" s="14">
        <f t="shared" si="417"/>
        <v>1197.76</v>
      </c>
      <c r="V678" s="14">
        <f t="shared" si="417"/>
        <v>1151.51</v>
      </c>
      <c r="W678" s="14">
        <f t="shared" si="417"/>
        <v>1058.62</v>
      </c>
      <c r="X678" s="14">
        <f t="shared" si="417"/>
        <v>979.39</v>
      </c>
      <c r="Y678" s="14">
        <f t="shared" si="417"/>
        <v>781.41</v>
      </c>
    </row>
    <row r="679" spans="1:25" ht="15.75">
      <c r="A679" s="9">
        <f>'ноябрь 2012 ДЭ'!A679</f>
        <v>41242</v>
      </c>
      <c r="B679" s="14">
        <f aca="true" t="shared" si="418" ref="B679:Y679">B372</f>
        <v>633.3</v>
      </c>
      <c r="C679" s="14">
        <f t="shared" si="418"/>
        <v>619.36</v>
      </c>
      <c r="D679" s="14">
        <f t="shared" si="418"/>
        <v>607.59</v>
      </c>
      <c r="E679" s="14">
        <f t="shared" si="418"/>
        <v>610.35</v>
      </c>
      <c r="F679" s="14">
        <f t="shared" si="418"/>
        <v>616.98</v>
      </c>
      <c r="G679" s="14">
        <f t="shared" si="418"/>
        <v>624.12</v>
      </c>
      <c r="H679" s="14">
        <f t="shared" si="418"/>
        <v>646.18</v>
      </c>
      <c r="I679" s="14">
        <f t="shared" si="418"/>
        <v>950.61</v>
      </c>
      <c r="J679" s="14">
        <f t="shared" si="418"/>
        <v>1087.45</v>
      </c>
      <c r="K679" s="14">
        <f t="shared" si="418"/>
        <v>1154.01</v>
      </c>
      <c r="L679" s="14">
        <f t="shared" si="418"/>
        <v>1171.55</v>
      </c>
      <c r="M679" s="14">
        <f t="shared" si="418"/>
        <v>1156.27</v>
      </c>
      <c r="N679" s="14">
        <f t="shared" si="418"/>
        <v>1127.55</v>
      </c>
      <c r="O679" s="14">
        <f t="shared" si="418"/>
        <v>1139.27</v>
      </c>
      <c r="P679" s="14">
        <f t="shared" si="418"/>
        <v>1131.51</v>
      </c>
      <c r="Q679" s="14">
        <f t="shared" si="418"/>
        <v>1121.85</v>
      </c>
      <c r="R679" s="14">
        <f t="shared" si="418"/>
        <v>1152.03</v>
      </c>
      <c r="S679" s="14">
        <f t="shared" si="418"/>
        <v>1139.96</v>
      </c>
      <c r="T679" s="14">
        <f t="shared" si="418"/>
        <v>1175.48</v>
      </c>
      <c r="U679" s="14">
        <f t="shared" si="418"/>
        <v>1182.6</v>
      </c>
      <c r="V679" s="14">
        <f t="shared" si="418"/>
        <v>1117.4</v>
      </c>
      <c r="W679" s="14">
        <f t="shared" si="418"/>
        <v>1055</v>
      </c>
      <c r="X679" s="14">
        <f t="shared" si="418"/>
        <v>932.85</v>
      </c>
      <c r="Y679" s="14">
        <f t="shared" si="418"/>
        <v>757.96</v>
      </c>
    </row>
    <row r="680" spans="1:25" ht="15.75">
      <c r="A680" s="9">
        <f>'ноябрь 2012 ДЭ'!A680</f>
        <v>41243</v>
      </c>
      <c r="B680" s="14">
        <f aca="true" t="shared" si="419" ref="B680:Y680">B373</f>
        <v>622.14</v>
      </c>
      <c r="C680" s="14">
        <f t="shared" si="419"/>
        <v>610.94</v>
      </c>
      <c r="D680" s="14">
        <f t="shared" si="419"/>
        <v>606.42</v>
      </c>
      <c r="E680" s="14">
        <f t="shared" si="419"/>
        <v>600.59</v>
      </c>
      <c r="F680" s="14">
        <f t="shared" si="419"/>
        <v>606.71</v>
      </c>
      <c r="G680" s="14">
        <f t="shared" si="419"/>
        <v>613.48</v>
      </c>
      <c r="H680" s="14">
        <f t="shared" si="419"/>
        <v>715.58</v>
      </c>
      <c r="I680" s="14">
        <f t="shared" si="419"/>
        <v>954.51</v>
      </c>
      <c r="J680" s="14">
        <f t="shared" si="419"/>
        <v>1098.82</v>
      </c>
      <c r="K680" s="14">
        <f t="shared" si="419"/>
        <v>1149.1</v>
      </c>
      <c r="L680" s="14">
        <f t="shared" si="419"/>
        <v>1161.62</v>
      </c>
      <c r="M680" s="14">
        <f t="shared" si="419"/>
        <v>1158.59</v>
      </c>
      <c r="N680" s="14">
        <f t="shared" si="419"/>
        <v>1131.97</v>
      </c>
      <c r="O680" s="14">
        <f t="shared" si="419"/>
        <v>1140.12</v>
      </c>
      <c r="P680" s="14">
        <f t="shared" si="419"/>
        <v>1128.83</v>
      </c>
      <c r="Q680" s="14">
        <f t="shared" si="419"/>
        <v>1120.42</v>
      </c>
      <c r="R680" s="14">
        <f t="shared" si="419"/>
        <v>1127.2</v>
      </c>
      <c r="S680" s="14">
        <f t="shared" si="419"/>
        <v>1129.01</v>
      </c>
      <c r="T680" s="14">
        <f t="shared" si="419"/>
        <v>1164.73</v>
      </c>
      <c r="U680" s="14">
        <f t="shared" si="419"/>
        <v>1168.24</v>
      </c>
      <c r="V680" s="14">
        <f t="shared" si="419"/>
        <v>1104.75</v>
      </c>
      <c r="W680" s="14">
        <f t="shared" si="419"/>
        <v>1049.74</v>
      </c>
      <c r="X680" s="14">
        <f t="shared" si="419"/>
        <v>931.45</v>
      </c>
      <c r="Y680" s="14">
        <f t="shared" si="419"/>
        <v>772.13</v>
      </c>
    </row>
    <row r="681" ht="20.25" customHeight="1">
      <c r="A681" s="5"/>
    </row>
    <row r="682" spans="1:25" ht="15.75">
      <c r="A682" s="68" t="s">
        <v>13</v>
      </c>
      <c r="B682" s="68" t="s">
        <v>53</v>
      </c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</row>
    <row r="683" spans="1:25" ht="39" customHeight="1">
      <c r="A683" s="68"/>
      <c r="B683" s="6" t="s">
        <v>14</v>
      </c>
      <c r="C683" s="6" t="s">
        <v>15</v>
      </c>
      <c r="D683" s="6" t="s">
        <v>16</v>
      </c>
      <c r="E683" s="6" t="s">
        <v>17</v>
      </c>
      <c r="F683" s="6" t="s">
        <v>18</v>
      </c>
      <c r="G683" s="6" t="s">
        <v>19</v>
      </c>
      <c r="H683" s="6" t="s">
        <v>20</v>
      </c>
      <c r="I683" s="6" t="s">
        <v>21</v>
      </c>
      <c r="J683" s="6" t="s">
        <v>22</v>
      </c>
      <c r="K683" s="6" t="s">
        <v>23</v>
      </c>
      <c r="L683" s="6" t="s">
        <v>24</v>
      </c>
      <c r="M683" s="6" t="s">
        <v>25</v>
      </c>
      <c r="N683" s="6" t="s">
        <v>26</v>
      </c>
      <c r="O683" s="6" t="s">
        <v>27</v>
      </c>
      <c r="P683" s="6" t="s">
        <v>28</v>
      </c>
      <c r="Q683" s="6" t="s">
        <v>29</v>
      </c>
      <c r="R683" s="6" t="s">
        <v>30</v>
      </c>
      <c r="S683" s="6" t="s">
        <v>31</v>
      </c>
      <c r="T683" s="6" t="s">
        <v>32</v>
      </c>
      <c r="U683" s="6" t="s">
        <v>33</v>
      </c>
      <c r="V683" s="6" t="s">
        <v>34</v>
      </c>
      <c r="W683" s="6" t="s">
        <v>35</v>
      </c>
      <c r="X683" s="6" t="s">
        <v>36</v>
      </c>
      <c r="Y683" s="6" t="s">
        <v>37</v>
      </c>
    </row>
    <row r="684" spans="1:25" ht="15.75">
      <c r="A684" s="9">
        <f>'ноябрь 2012 ДЭ'!A684</f>
        <v>41214</v>
      </c>
      <c r="B684" s="51">
        <f>'ноябрь 2012 ДЭ'!B684</f>
        <v>0</v>
      </c>
      <c r="C684" s="51">
        <f>'ноябрь 2012 ДЭ'!C684</f>
        <v>0</v>
      </c>
      <c r="D684" s="51">
        <f>'ноябрь 2012 ДЭ'!D684</f>
        <v>0</v>
      </c>
      <c r="E684" s="51">
        <f>'ноябрь 2012 ДЭ'!E684</f>
        <v>41.97</v>
      </c>
      <c r="F684" s="51">
        <f>'ноябрь 2012 ДЭ'!F684</f>
        <v>0.07</v>
      </c>
      <c r="G684" s="51">
        <f>'ноябрь 2012 ДЭ'!G684</f>
        <v>68.71</v>
      </c>
      <c r="H684" s="51">
        <f>'ноябрь 2012 ДЭ'!H684</f>
        <v>189.13</v>
      </c>
      <c r="I684" s="51">
        <f>'ноябрь 2012 ДЭ'!I684</f>
        <v>20.46</v>
      </c>
      <c r="J684" s="51">
        <f>'ноябрь 2012 ДЭ'!J684</f>
        <v>5.16</v>
      </c>
      <c r="K684" s="51">
        <f>'ноябрь 2012 ДЭ'!K684</f>
        <v>0.01</v>
      </c>
      <c r="L684" s="51">
        <f>'ноябрь 2012 ДЭ'!L684</f>
        <v>0</v>
      </c>
      <c r="M684" s="51">
        <f>'ноябрь 2012 ДЭ'!M684</f>
        <v>0</v>
      </c>
      <c r="N684" s="51">
        <f>'ноябрь 2012 ДЭ'!N684</f>
        <v>0</v>
      </c>
      <c r="O684" s="51">
        <f>'ноябрь 2012 ДЭ'!O684</f>
        <v>0</v>
      </c>
      <c r="P684" s="51">
        <f>'ноябрь 2012 ДЭ'!P684</f>
        <v>0</v>
      </c>
      <c r="Q684" s="51">
        <f>'ноябрь 2012 ДЭ'!Q684</f>
        <v>0</v>
      </c>
      <c r="R684" s="51">
        <f>'ноябрь 2012 ДЭ'!R684</f>
        <v>0</v>
      </c>
      <c r="S684" s="51">
        <f>'ноябрь 2012 ДЭ'!S684</f>
        <v>0</v>
      </c>
      <c r="T684" s="51">
        <f>'ноябрь 2012 ДЭ'!T684</f>
        <v>0</v>
      </c>
      <c r="U684" s="51">
        <f>'ноябрь 2012 ДЭ'!U684</f>
        <v>0</v>
      </c>
      <c r="V684" s="51">
        <f>'ноябрь 2012 ДЭ'!V684</f>
        <v>0</v>
      </c>
      <c r="W684" s="51">
        <f>'ноябрь 2012 ДЭ'!W684</f>
        <v>0</v>
      </c>
      <c r="X684" s="51">
        <f>'ноябрь 2012 ДЭ'!X684</f>
        <v>0</v>
      </c>
      <c r="Y684" s="51">
        <f>'ноябрь 2012 ДЭ'!Y684</f>
        <v>0</v>
      </c>
    </row>
    <row r="685" spans="1:25" ht="15.75">
      <c r="A685" s="9">
        <f>'ноябрь 2012 ДЭ'!A685</f>
        <v>41215</v>
      </c>
      <c r="B685" s="51">
        <f>'ноябрь 2012 ДЭ'!B685</f>
        <v>0</v>
      </c>
      <c r="C685" s="51">
        <f>'ноябрь 2012 ДЭ'!C685</f>
        <v>0</v>
      </c>
      <c r="D685" s="51">
        <f>'ноябрь 2012 ДЭ'!D685</f>
        <v>0</v>
      </c>
      <c r="E685" s="51">
        <f>'ноябрь 2012 ДЭ'!E685</f>
        <v>20.04</v>
      </c>
      <c r="F685" s="51">
        <f>'ноябрь 2012 ДЭ'!F685</f>
        <v>0</v>
      </c>
      <c r="G685" s="51">
        <f>'ноябрь 2012 ДЭ'!G685</f>
        <v>88.27</v>
      </c>
      <c r="H685" s="51">
        <f>'ноябрь 2012 ДЭ'!H685</f>
        <v>102.35</v>
      </c>
      <c r="I685" s="51">
        <f>'ноябрь 2012 ДЭ'!I685</f>
        <v>103.84</v>
      </c>
      <c r="J685" s="51">
        <f>'ноябрь 2012 ДЭ'!J685</f>
        <v>69.54</v>
      </c>
      <c r="K685" s="51">
        <f>'ноябрь 2012 ДЭ'!K685</f>
        <v>69.94</v>
      </c>
      <c r="L685" s="51">
        <f>'ноябрь 2012 ДЭ'!L685</f>
        <v>0</v>
      </c>
      <c r="M685" s="51">
        <f>'ноябрь 2012 ДЭ'!M685</f>
        <v>0.25</v>
      </c>
      <c r="N685" s="51">
        <f>'ноябрь 2012 ДЭ'!N685</f>
        <v>40.97</v>
      </c>
      <c r="O685" s="51">
        <f>'ноябрь 2012 ДЭ'!O685</f>
        <v>22.9</v>
      </c>
      <c r="P685" s="51">
        <f>'ноябрь 2012 ДЭ'!P685</f>
        <v>0</v>
      </c>
      <c r="Q685" s="51">
        <f>'ноябрь 2012 ДЭ'!Q685</f>
        <v>0</v>
      </c>
      <c r="R685" s="51">
        <f>'ноябрь 2012 ДЭ'!R685</f>
        <v>0</v>
      </c>
      <c r="S685" s="51">
        <f>'ноябрь 2012 ДЭ'!S685</f>
        <v>103</v>
      </c>
      <c r="T685" s="51">
        <f>'ноябрь 2012 ДЭ'!T685</f>
        <v>0</v>
      </c>
      <c r="U685" s="51">
        <f>'ноябрь 2012 ДЭ'!U685</f>
        <v>0</v>
      </c>
      <c r="V685" s="51">
        <f>'ноябрь 2012 ДЭ'!V685</f>
        <v>0</v>
      </c>
      <c r="W685" s="51">
        <f>'ноябрь 2012 ДЭ'!W685</f>
        <v>0</v>
      </c>
      <c r="X685" s="51">
        <f>'ноябрь 2012 ДЭ'!X685</f>
        <v>0</v>
      </c>
      <c r="Y685" s="51">
        <f>'ноябрь 2012 ДЭ'!Y685</f>
        <v>0</v>
      </c>
    </row>
    <row r="686" spans="1:25" ht="15.75">
      <c r="A686" s="9">
        <f>'ноябрь 2012 ДЭ'!A686</f>
        <v>41216</v>
      </c>
      <c r="B686" s="51">
        <f>'ноябрь 2012 ДЭ'!B686</f>
        <v>0</v>
      </c>
      <c r="C686" s="51">
        <f>'ноябрь 2012 ДЭ'!C686</f>
        <v>0</v>
      </c>
      <c r="D686" s="51">
        <f>'ноябрь 2012 ДЭ'!D686</f>
        <v>0</v>
      </c>
      <c r="E686" s="51">
        <f>'ноябрь 2012 ДЭ'!E686</f>
        <v>4.6</v>
      </c>
      <c r="F686" s="51">
        <f>'ноябрь 2012 ДЭ'!F686</f>
        <v>50.19</v>
      </c>
      <c r="G686" s="51">
        <f>'ноябрь 2012 ДЭ'!G686</f>
        <v>131.04</v>
      </c>
      <c r="H686" s="51">
        <f>'ноябрь 2012 ДЭ'!H686</f>
        <v>80.18</v>
      </c>
      <c r="I686" s="51">
        <f>'ноябрь 2012 ДЭ'!I686</f>
        <v>96.35</v>
      </c>
      <c r="J686" s="51">
        <f>'ноябрь 2012 ДЭ'!J686</f>
        <v>80.68</v>
      </c>
      <c r="K686" s="51">
        <f>'ноябрь 2012 ДЭ'!K686</f>
        <v>43.26</v>
      </c>
      <c r="L686" s="51">
        <f>'ноябрь 2012 ДЭ'!L686</f>
        <v>11.11</v>
      </c>
      <c r="M686" s="51">
        <f>'ноябрь 2012 ДЭ'!M686</f>
        <v>0</v>
      </c>
      <c r="N686" s="51">
        <f>'ноябрь 2012 ДЭ'!N686</f>
        <v>0</v>
      </c>
      <c r="O686" s="51">
        <f>'ноябрь 2012 ДЭ'!O686</f>
        <v>0</v>
      </c>
      <c r="P686" s="51">
        <f>'ноябрь 2012 ДЭ'!P686</f>
        <v>3.21</v>
      </c>
      <c r="Q686" s="51">
        <f>'ноябрь 2012 ДЭ'!Q686</f>
        <v>4.88</v>
      </c>
      <c r="R686" s="51">
        <f>'ноябрь 2012 ДЭ'!R686</f>
        <v>72.1</v>
      </c>
      <c r="S686" s="51">
        <f>'ноябрь 2012 ДЭ'!S686</f>
        <v>165.17</v>
      </c>
      <c r="T686" s="51">
        <f>'ноябрь 2012 ДЭ'!T686</f>
        <v>668.03</v>
      </c>
      <c r="U686" s="51">
        <f>'ноябрь 2012 ДЭ'!U686</f>
        <v>423.15</v>
      </c>
      <c r="V686" s="51">
        <f>'ноябрь 2012 ДЭ'!V686</f>
        <v>265.04</v>
      </c>
      <c r="W686" s="51">
        <f>'ноябрь 2012 ДЭ'!W686</f>
        <v>137.37</v>
      </c>
      <c r="X686" s="51">
        <f>'ноябрь 2012 ДЭ'!X686</f>
        <v>0</v>
      </c>
      <c r="Y686" s="51">
        <f>'ноябрь 2012 ДЭ'!Y686</f>
        <v>0</v>
      </c>
    </row>
    <row r="687" spans="1:25" ht="15.75">
      <c r="A687" s="9">
        <f>'ноябрь 2012 ДЭ'!A687</f>
        <v>41217</v>
      </c>
      <c r="B687" s="51">
        <f>'ноябрь 2012 ДЭ'!B687</f>
        <v>0</v>
      </c>
      <c r="C687" s="51">
        <f>'ноябрь 2012 ДЭ'!C687</f>
        <v>0</v>
      </c>
      <c r="D687" s="51">
        <f>'ноябрь 2012 ДЭ'!D687</f>
        <v>0.28</v>
      </c>
      <c r="E687" s="51">
        <f>'ноябрь 2012 ДЭ'!E687</f>
        <v>8.73</v>
      </c>
      <c r="F687" s="51">
        <f>'ноябрь 2012 ДЭ'!F687</f>
        <v>41.86</v>
      </c>
      <c r="G687" s="51">
        <f>'ноябрь 2012 ДЭ'!G687</f>
        <v>81.49</v>
      </c>
      <c r="H687" s="51">
        <f>'ноябрь 2012 ДЭ'!H687</f>
        <v>75.79</v>
      </c>
      <c r="I687" s="51">
        <f>'ноябрь 2012 ДЭ'!I687</f>
        <v>50.29</v>
      </c>
      <c r="J687" s="51">
        <f>'ноябрь 2012 ДЭ'!J687</f>
        <v>17.79</v>
      </c>
      <c r="K687" s="51">
        <f>'ноябрь 2012 ДЭ'!K687</f>
        <v>26.86</v>
      </c>
      <c r="L687" s="51">
        <f>'ноябрь 2012 ДЭ'!L687</f>
        <v>0</v>
      </c>
      <c r="M687" s="51">
        <f>'ноябрь 2012 ДЭ'!M687</f>
        <v>0</v>
      </c>
      <c r="N687" s="51">
        <f>'ноябрь 2012 ДЭ'!N687</f>
        <v>0</v>
      </c>
      <c r="O687" s="51">
        <f>'ноябрь 2012 ДЭ'!O687</f>
        <v>0</v>
      </c>
      <c r="P687" s="51">
        <f>'ноябрь 2012 ДЭ'!P687</f>
        <v>0</v>
      </c>
      <c r="Q687" s="51">
        <f>'ноябрь 2012 ДЭ'!Q687</f>
        <v>0</v>
      </c>
      <c r="R687" s="51">
        <f>'ноябрь 2012 ДЭ'!R687</f>
        <v>0</v>
      </c>
      <c r="S687" s="51">
        <f>'ноябрь 2012 ДЭ'!S687</f>
        <v>0.04</v>
      </c>
      <c r="T687" s="51">
        <f>'ноябрь 2012 ДЭ'!T687</f>
        <v>0</v>
      </c>
      <c r="U687" s="51">
        <f>'ноябрь 2012 ДЭ'!U687</f>
        <v>0</v>
      </c>
      <c r="V687" s="51">
        <f>'ноябрь 2012 ДЭ'!V687</f>
        <v>0</v>
      </c>
      <c r="W687" s="51">
        <f>'ноябрь 2012 ДЭ'!W687</f>
        <v>0</v>
      </c>
      <c r="X687" s="51">
        <f>'ноябрь 2012 ДЭ'!X687</f>
        <v>0</v>
      </c>
      <c r="Y687" s="51">
        <f>'ноябрь 2012 ДЭ'!Y687</f>
        <v>0</v>
      </c>
    </row>
    <row r="688" spans="1:25" ht="15.75">
      <c r="A688" s="9">
        <f>'ноябрь 2012 ДЭ'!A688</f>
        <v>41218</v>
      </c>
      <c r="B688" s="51">
        <f>'ноябрь 2012 ДЭ'!B688</f>
        <v>0</v>
      </c>
      <c r="C688" s="51">
        <f>'ноябрь 2012 ДЭ'!C688</f>
        <v>0</v>
      </c>
      <c r="D688" s="51">
        <f>'ноябрь 2012 ДЭ'!D688</f>
        <v>0</v>
      </c>
      <c r="E688" s="51">
        <f>'ноябрь 2012 ДЭ'!E688</f>
        <v>0</v>
      </c>
      <c r="F688" s="51">
        <f>'ноябрь 2012 ДЭ'!F688</f>
        <v>0</v>
      </c>
      <c r="G688" s="51">
        <f>'ноябрь 2012 ДЭ'!G688</f>
        <v>0</v>
      </c>
      <c r="H688" s="51">
        <f>'ноябрь 2012 ДЭ'!H688</f>
        <v>34.14</v>
      </c>
      <c r="I688" s="51">
        <f>'ноябрь 2012 ДЭ'!I688</f>
        <v>36.64</v>
      </c>
      <c r="J688" s="51">
        <f>'ноябрь 2012 ДЭ'!J688</f>
        <v>0</v>
      </c>
      <c r="K688" s="51">
        <f>'ноябрь 2012 ДЭ'!K688</f>
        <v>0</v>
      </c>
      <c r="L688" s="51">
        <f>'ноябрь 2012 ДЭ'!L688</f>
        <v>0</v>
      </c>
      <c r="M688" s="51">
        <f>'ноябрь 2012 ДЭ'!M688</f>
        <v>0</v>
      </c>
      <c r="N688" s="51">
        <f>'ноябрь 2012 ДЭ'!N688</f>
        <v>0</v>
      </c>
      <c r="O688" s="51">
        <f>'ноябрь 2012 ДЭ'!O688</f>
        <v>0</v>
      </c>
      <c r="P688" s="51">
        <f>'ноябрь 2012 ДЭ'!P688</f>
        <v>0</v>
      </c>
      <c r="Q688" s="51">
        <f>'ноябрь 2012 ДЭ'!Q688</f>
        <v>0</v>
      </c>
      <c r="R688" s="51">
        <f>'ноябрь 2012 ДЭ'!R688</f>
        <v>0</v>
      </c>
      <c r="S688" s="51">
        <f>'ноябрь 2012 ДЭ'!S688</f>
        <v>13.53</v>
      </c>
      <c r="T688" s="51">
        <f>'ноябрь 2012 ДЭ'!T688</f>
        <v>0</v>
      </c>
      <c r="U688" s="51">
        <f>'ноябрь 2012 ДЭ'!U688</f>
        <v>0</v>
      </c>
      <c r="V688" s="51">
        <f>'ноябрь 2012 ДЭ'!V688</f>
        <v>0</v>
      </c>
      <c r="W688" s="51">
        <f>'ноябрь 2012 ДЭ'!W688</f>
        <v>0</v>
      </c>
      <c r="X688" s="51">
        <f>'ноябрь 2012 ДЭ'!X688</f>
        <v>0</v>
      </c>
      <c r="Y688" s="51">
        <f>'ноябрь 2012 ДЭ'!Y688</f>
        <v>0</v>
      </c>
    </row>
    <row r="689" spans="1:25" ht="15.75">
      <c r="A689" s="9">
        <f>'ноябрь 2012 ДЭ'!A689</f>
        <v>41219</v>
      </c>
      <c r="B689" s="51">
        <f>'ноябрь 2012 ДЭ'!B689</f>
        <v>0</v>
      </c>
      <c r="C689" s="51">
        <f>'ноябрь 2012 ДЭ'!C689</f>
        <v>0</v>
      </c>
      <c r="D689" s="51">
        <f>'ноябрь 2012 ДЭ'!D689</f>
        <v>0</v>
      </c>
      <c r="E689" s="51">
        <f>'ноябрь 2012 ДЭ'!E689</f>
        <v>0</v>
      </c>
      <c r="F689" s="51">
        <f>'ноябрь 2012 ДЭ'!F689</f>
        <v>0</v>
      </c>
      <c r="G689" s="51">
        <f>'ноябрь 2012 ДЭ'!G689</f>
        <v>20.49</v>
      </c>
      <c r="H689" s="51">
        <f>'ноябрь 2012 ДЭ'!H689</f>
        <v>35.59</v>
      </c>
      <c r="I689" s="51">
        <f>'ноябрь 2012 ДЭ'!I689</f>
        <v>2.48</v>
      </c>
      <c r="J689" s="51">
        <f>'ноябрь 2012 ДЭ'!J689</f>
        <v>0</v>
      </c>
      <c r="K689" s="51">
        <f>'ноябрь 2012 ДЭ'!K689</f>
        <v>0</v>
      </c>
      <c r="L689" s="51">
        <f>'ноябрь 2012 ДЭ'!L689</f>
        <v>0</v>
      </c>
      <c r="M689" s="51">
        <f>'ноябрь 2012 ДЭ'!M689</f>
        <v>0</v>
      </c>
      <c r="N689" s="51">
        <f>'ноябрь 2012 ДЭ'!N689</f>
        <v>0</v>
      </c>
      <c r="O689" s="51">
        <f>'ноябрь 2012 ДЭ'!O689</f>
        <v>0</v>
      </c>
      <c r="P689" s="51">
        <f>'ноябрь 2012 ДЭ'!P689</f>
        <v>0</v>
      </c>
      <c r="Q689" s="51">
        <f>'ноябрь 2012 ДЭ'!Q689</f>
        <v>0</v>
      </c>
      <c r="R689" s="51">
        <f>'ноябрь 2012 ДЭ'!R689</f>
        <v>0</v>
      </c>
      <c r="S689" s="51">
        <f>'ноябрь 2012 ДЭ'!S689</f>
        <v>0</v>
      </c>
      <c r="T689" s="51">
        <f>'ноябрь 2012 ДЭ'!T689</f>
        <v>0</v>
      </c>
      <c r="U689" s="51">
        <f>'ноябрь 2012 ДЭ'!U689</f>
        <v>0</v>
      </c>
      <c r="V689" s="51">
        <f>'ноябрь 2012 ДЭ'!V689</f>
        <v>0</v>
      </c>
      <c r="W689" s="51">
        <f>'ноябрь 2012 ДЭ'!W689</f>
        <v>0</v>
      </c>
      <c r="X689" s="51">
        <f>'ноябрь 2012 ДЭ'!X689</f>
        <v>0</v>
      </c>
      <c r="Y689" s="51">
        <f>'ноябрь 2012 ДЭ'!Y689</f>
        <v>0</v>
      </c>
    </row>
    <row r="690" spans="1:25" ht="15.75">
      <c r="A690" s="9">
        <f>'ноябрь 2012 ДЭ'!A690</f>
        <v>41220</v>
      </c>
      <c r="B690" s="51">
        <f>'ноябрь 2012 ДЭ'!B690</f>
        <v>0</v>
      </c>
      <c r="C690" s="51">
        <f>'ноябрь 2012 ДЭ'!C690</f>
        <v>0</v>
      </c>
      <c r="D690" s="51">
        <f>'ноябрь 2012 ДЭ'!D690</f>
        <v>0</v>
      </c>
      <c r="E690" s="51">
        <f>'ноябрь 2012 ДЭ'!E690</f>
        <v>0</v>
      </c>
      <c r="F690" s="51">
        <f>'ноябрь 2012 ДЭ'!F690</f>
        <v>0</v>
      </c>
      <c r="G690" s="51">
        <f>'ноябрь 2012 ДЭ'!G690</f>
        <v>105.32</v>
      </c>
      <c r="H690" s="51">
        <f>'ноябрь 2012 ДЭ'!H690</f>
        <v>92.54</v>
      </c>
      <c r="I690" s="51">
        <f>'ноябрь 2012 ДЭ'!I690</f>
        <v>2.67</v>
      </c>
      <c r="J690" s="51">
        <f>'ноябрь 2012 ДЭ'!J690</f>
        <v>0</v>
      </c>
      <c r="K690" s="51">
        <f>'ноябрь 2012 ДЭ'!K690</f>
        <v>0</v>
      </c>
      <c r="L690" s="51">
        <f>'ноябрь 2012 ДЭ'!L690</f>
        <v>0</v>
      </c>
      <c r="M690" s="51">
        <f>'ноябрь 2012 ДЭ'!M690</f>
        <v>0</v>
      </c>
      <c r="N690" s="51">
        <f>'ноябрь 2012 ДЭ'!N690</f>
        <v>0</v>
      </c>
      <c r="O690" s="51">
        <f>'ноябрь 2012 ДЭ'!O690</f>
        <v>0</v>
      </c>
      <c r="P690" s="51">
        <f>'ноябрь 2012 ДЭ'!P690</f>
        <v>0</v>
      </c>
      <c r="Q690" s="51">
        <f>'ноябрь 2012 ДЭ'!Q690</f>
        <v>0</v>
      </c>
      <c r="R690" s="51">
        <f>'ноябрь 2012 ДЭ'!R690</f>
        <v>0</v>
      </c>
      <c r="S690" s="51">
        <f>'ноябрь 2012 ДЭ'!S690</f>
        <v>0</v>
      </c>
      <c r="T690" s="51">
        <f>'ноябрь 2012 ДЭ'!T690</f>
        <v>0</v>
      </c>
      <c r="U690" s="51">
        <f>'ноябрь 2012 ДЭ'!U690</f>
        <v>0</v>
      </c>
      <c r="V690" s="51">
        <f>'ноябрь 2012 ДЭ'!V690</f>
        <v>0</v>
      </c>
      <c r="W690" s="51">
        <f>'ноябрь 2012 ДЭ'!W690</f>
        <v>0</v>
      </c>
      <c r="X690" s="51">
        <f>'ноябрь 2012 ДЭ'!X690</f>
        <v>0</v>
      </c>
      <c r="Y690" s="51">
        <f>'ноябрь 2012 ДЭ'!Y690</f>
        <v>0</v>
      </c>
    </row>
    <row r="691" spans="1:25" ht="15.75">
      <c r="A691" s="9">
        <f>'ноябрь 2012 ДЭ'!A691</f>
        <v>41221</v>
      </c>
      <c r="B691" s="51">
        <f>'ноябрь 2012 ДЭ'!B691</f>
        <v>0</v>
      </c>
      <c r="C691" s="51">
        <f>'ноябрь 2012 ДЭ'!C691</f>
        <v>0</v>
      </c>
      <c r="D691" s="51">
        <f>'ноябрь 2012 ДЭ'!D691</f>
        <v>0.34</v>
      </c>
      <c r="E691" s="51">
        <f>'ноябрь 2012 ДЭ'!E691</f>
        <v>599.04</v>
      </c>
      <c r="F691" s="51">
        <f>'ноябрь 2012 ДЭ'!F691</f>
        <v>176.31</v>
      </c>
      <c r="G691" s="51">
        <f>'ноябрь 2012 ДЭ'!G691</f>
        <v>239.14</v>
      </c>
      <c r="H691" s="51">
        <f>'ноябрь 2012 ДЭ'!H691</f>
        <v>153.38</v>
      </c>
      <c r="I691" s="51">
        <f>'ноябрь 2012 ДЭ'!I691</f>
        <v>56.07</v>
      </c>
      <c r="J691" s="51">
        <f>'ноябрь 2012 ДЭ'!J691</f>
        <v>18.68</v>
      </c>
      <c r="K691" s="51">
        <f>'ноябрь 2012 ДЭ'!K691</f>
        <v>0</v>
      </c>
      <c r="L691" s="51">
        <f>'ноябрь 2012 ДЭ'!L691</f>
        <v>0</v>
      </c>
      <c r="M691" s="51">
        <f>'ноябрь 2012 ДЭ'!M691</f>
        <v>0</v>
      </c>
      <c r="N691" s="51">
        <f>'ноябрь 2012 ДЭ'!N691</f>
        <v>0</v>
      </c>
      <c r="O691" s="51">
        <f>'ноябрь 2012 ДЭ'!O691</f>
        <v>0</v>
      </c>
      <c r="P691" s="51">
        <f>'ноябрь 2012 ДЭ'!P691</f>
        <v>0</v>
      </c>
      <c r="Q691" s="51">
        <f>'ноябрь 2012 ДЭ'!Q691</f>
        <v>0</v>
      </c>
      <c r="R691" s="51">
        <f>'ноябрь 2012 ДЭ'!R691</f>
        <v>0</v>
      </c>
      <c r="S691" s="51">
        <f>'ноябрь 2012 ДЭ'!S691</f>
        <v>19.25</v>
      </c>
      <c r="T691" s="51">
        <f>'ноябрь 2012 ДЭ'!T691</f>
        <v>20.07</v>
      </c>
      <c r="U691" s="51">
        <f>'ноябрь 2012 ДЭ'!U691</f>
        <v>0</v>
      </c>
      <c r="V691" s="51">
        <f>'ноябрь 2012 ДЭ'!V691</f>
        <v>0</v>
      </c>
      <c r="W691" s="51">
        <f>'ноябрь 2012 ДЭ'!W691</f>
        <v>0</v>
      </c>
      <c r="X691" s="51">
        <f>'ноябрь 2012 ДЭ'!X691</f>
        <v>0</v>
      </c>
      <c r="Y691" s="51">
        <f>'ноябрь 2012 ДЭ'!Y691</f>
        <v>0</v>
      </c>
    </row>
    <row r="692" spans="1:25" ht="15.75">
      <c r="A692" s="9">
        <f>'ноябрь 2012 ДЭ'!A692</f>
        <v>41222</v>
      </c>
      <c r="B692" s="51">
        <f>'ноябрь 2012 ДЭ'!B692</f>
        <v>0</v>
      </c>
      <c r="C692" s="51">
        <f>'ноябрь 2012 ДЭ'!C692</f>
        <v>0</v>
      </c>
      <c r="D692" s="51">
        <f>'ноябрь 2012 ДЭ'!D692</f>
        <v>0</v>
      </c>
      <c r="E692" s="51">
        <f>'ноябрь 2012 ДЭ'!E692</f>
        <v>427.52</v>
      </c>
      <c r="F692" s="51">
        <f>'ноябрь 2012 ДЭ'!F692</f>
        <v>479.96</v>
      </c>
      <c r="G692" s="51">
        <f>'ноябрь 2012 ДЭ'!G692</f>
        <v>211.46</v>
      </c>
      <c r="H692" s="51">
        <f>'ноябрь 2012 ДЭ'!H692</f>
        <v>137.04</v>
      </c>
      <c r="I692" s="51">
        <f>'ноябрь 2012 ДЭ'!I692</f>
        <v>114.34</v>
      </c>
      <c r="J692" s="51">
        <f>'ноябрь 2012 ДЭ'!J692</f>
        <v>86.33</v>
      </c>
      <c r="K692" s="51">
        <f>'ноябрь 2012 ДЭ'!K692</f>
        <v>54.38</v>
      </c>
      <c r="L692" s="51">
        <f>'ноябрь 2012 ДЭ'!L692</f>
        <v>43.93</v>
      </c>
      <c r="M692" s="51">
        <f>'ноябрь 2012 ДЭ'!M692</f>
        <v>37.98</v>
      </c>
      <c r="N692" s="51">
        <f>'ноябрь 2012 ДЭ'!N692</f>
        <v>0</v>
      </c>
      <c r="O692" s="51">
        <f>'ноябрь 2012 ДЭ'!O692</f>
        <v>0</v>
      </c>
      <c r="P692" s="51">
        <f>'ноябрь 2012 ДЭ'!P692</f>
        <v>0</v>
      </c>
      <c r="Q692" s="51">
        <f>'ноябрь 2012 ДЭ'!Q692</f>
        <v>0</v>
      </c>
      <c r="R692" s="51">
        <f>'ноябрь 2012 ДЭ'!R692</f>
        <v>0</v>
      </c>
      <c r="S692" s="51">
        <f>'ноябрь 2012 ДЭ'!S692</f>
        <v>0</v>
      </c>
      <c r="T692" s="51">
        <f>'ноябрь 2012 ДЭ'!T692</f>
        <v>0</v>
      </c>
      <c r="U692" s="51">
        <f>'ноябрь 2012 ДЭ'!U692</f>
        <v>0</v>
      </c>
      <c r="V692" s="51">
        <f>'ноябрь 2012 ДЭ'!V692</f>
        <v>0</v>
      </c>
      <c r="W692" s="51">
        <f>'ноябрь 2012 ДЭ'!W692</f>
        <v>0</v>
      </c>
      <c r="X692" s="51">
        <f>'ноябрь 2012 ДЭ'!X692</f>
        <v>0</v>
      </c>
      <c r="Y692" s="51">
        <f>'ноябрь 2012 ДЭ'!Y692</f>
        <v>0</v>
      </c>
    </row>
    <row r="693" spans="1:25" ht="15.75">
      <c r="A693" s="9">
        <f>'ноябрь 2012 ДЭ'!A693</f>
        <v>41223</v>
      </c>
      <c r="B693" s="51">
        <f>'ноябрь 2012 ДЭ'!B693</f>
        <v>0</v>
      </c>
      <c r="C693" s="51">
        <f>'ноябрь 2012 ДЭ'!C693</f>
        <v>0</v>
      </c>
      <c r="D693" s="51">
        <f>'ноябрь 2012 ДЭ'!D693</f>
        <v>2.58</v>
      </c>
      <c r="E693" s="51">
        <f>'ноябрь 2012 ДЭ'!E693</f>
        <v>3.45</v>
      </c>
      <c r="F693" s="51">
        <f>'ноябрь 2012 ДЭ'!F693</f>
        <v>24.84</v>
      </c>
      <c r="G693" s="51">
        <f>'ноябрь 2012 ДЭ'!G693</f>
        <v>71.78</v>
      </c>
      <c r="H693" s="51">
        <f>'ноябрь 2012 ДЭ'!H693</f>
        <v>67.65</v>
      </c>
      <c r="I693" s="51">
        <f>'ноябрь 2012 ДЭ'!I693</f>
        <v>99.06</v>
      </c>
      <c r="J693" s="51">
        <f>'ноябрь 2012 ДЭ'!J693</f>
        <v>0.4</v>
      </c>
      <c r="K693" s="51">
        <f>'ноябрь 2012 ДЭ'!K693</f>
        <v>0</v>
      </c>
      <c r="L693" s="51">
        <f>'ноябрь 2012 ДЭ'!L693</f>
        <v>0</v>
      </c>
      <c r="M693" s="51">
        <f>'ноябрь 2012 ДЭ'!M693</f>
        <v>0</v>
      </c>
      <c r="N693" s="51">
        <f>'ноябрь 2012 ДЭ'!N693</f>
        <v>0</v>
      </c>
      <c r="O693" s="51">
        <f>'ноябрь 2012 ДЭ'!O693</f>
        <v>0</v>
      </c>
      <c r="P693" s="51">
        <f>'ноябрь 2012 ДЭ'!P693</f>
        <v>0</v>
      </c>
      <c r="Q693" s="51">
        <f>'ноябрь 2012 ДЭ'!Q693</f>
        <v>2.4</v>
      </c>
      <c r="R693" s="51">
        <f>'ноябрь 2012 ДЭ'!R693</f>
        <v>9.14</v>
      </c>
      <c r="S693" s="51">
        <f>'ноябрь 2012 ДЭ'!S693</f>
        <v>54.09</v>
      </c>
      <c r="T693" s="51">
        <f>'ноябрь 2012 ДЭ'!T693</f>
        <v>18.53</v>
      </c>
      <c r="U693" s="51">
        <f>'ноябрь 2012 ДЭ'!U693</f>
        <v>0</v>
      </c>
      <c r="V693" s="51">
        <f>'ноябрь 2012 ДЭ'!V693</f>
        <v>0</v>
      </c>
      <c r="W693" s="51">
        <f>'ноябрь 2012 ДЭ'!W693</f>
        <v>0</v>
      </c>
      <c r="X693" s="51">
        <f>'ноябрь 2012 ДЭ'!X693</f>
        <v>0</v>
      </c>
      <c r="Y693" s="51">
        <f>'ноябрь 2012 ДЭ'!Y693</f>
        <v>0</v>
      </c>
    </row>
    <row r="694" spans="1:25" ht="15.75">
      <c r="A694" s="9">
        <f>'ноябрь 2012 ДЭ'!A694</f>
        <v>41224</v>
      </c>
      <c r="B694" s="51">
        <f>'ноябрь 2012 ДЭ'!B694</f>
        <v>0</v>
      </c>
      <c r="C694" s="51">
        <f>'ноябрь 2012 ДЭ'!C694</f>
        <v>18.47</v>
      </c>
      <c r="D694" s="51">
        <f>'ноябрь 2012 ДЭ'!D694</f>
        <v>7.75</v>
      </c>
      <c r="E694" s="51">
        <f>'ноябрь 2012 ДЭ'!E694</f>
        <v>49.23</v>
      </c>
      <c r="F694" s="51">
        <f>'ноябрь 2012 ДЭ'!F694</f>
        <v>94.84</v>
      </c>
      <c r="G694" s="51">
        <f>'ноябрь 2012 ДЭ'!G694</f>
        <v>43.8</v>
      </c>
      <c r="H694" s="51">
        <f>'ноябрь 2012 ДЭ'!H694</f>
        <v>552.95</v>
      </c>
      <c r="I694" s="51">
        <f>'ноябрь 2012 ДЭ'!I694</f>
        <v>74.94</v>
      </c>
      <c r="J694" s="51">
        <f>'ноябрь 2012 ДЭ'!J694</f>
        <v>75.7</v>
      </c>
      <c r="K694" s="51">
        <f>'ноябрь 2012 ДЭ'!K694</f>
        <v>20.12</v>
      </c>
      <c r="L694" s="51">
        <f>'ноябрь 2012 ДЭ'!L694</f>
        <v>0</v>
      </c>
      <c r="M694" s="51">
        <f>'ноябрь 2012 ДЭ'!M694</f>
        <v>0</v>
      </c>
      <c r="N694" s="51">
        <f>'ноябрь 2012 ДЭ'!N694</f>
        <v>0</v>
      </c>
      <c r="O694" s="51">
        <f>'ноябрь 2012 ДЭ'!O694</f>
        <v>0</v>
      </c>
      <c r="P694" s="51">
        <f>'ноябрь 2012 ДЭ'!P694</f>
        <v>0</v>
      </c>
      <c r="Q694" s="51">
        <f>'ноябрь 2012 ДЭ'!Q694</f>
        <v>0</v>
      </c>
      <c r="R694" s="51">
        <f>'ноябрь 2012 ДЭ'!R694</f>
        <v>79.06</v>
      </c>
      <c r="S694" s="51">
        <f>'ноябрь 2012 ДЭ'!S694</f>
        <v>136.65</v>
      </c>
      <c r="T694" s="51">
        <f>'ноябрь 2012 ДЭ'!T694</f>
        <v>47</v>
      </c>
      <c r="U694" s="51">
        <f>'ноябрь 2012 ДЭ'!U694</f>
        <v>17.76</v>
      </c>
      <c r="V694" s="51">
        <f>'ноябрь 2012 ДЭ'!V694</f>
        <v>1.34</v>
      </c>
      <c r="W694" s="51">
        <f>'ноябрь 2012 ДЭ'!W694</f>
        <v>12.54</v>
      </c>
      <c r="X694" s="51">
        <f>'ноябрь 2012 ДЭ'!X694</f>
        <v>0</v>
      </c>
      <c r="Y694" s="51">
        <f>'ноябрь 2012 ДЭ'!Y694</f>
        <v>0</v>
      </c>
    </row>
    <row r="695" spans="1:25" ht="15.75">
      <c r="A695" s="9">
        <f>'ноябрь 2012 ДЭ'!A695</f>
        <v>41225</v>
      </c>
      <c r="B695" s="51">
        <f>'ноябрь 2012 ДЭ'!B695</f>
        <v>0</v>
      </c>
      <c r="C695" s="51">
        <f>'ноябрь 2012 ДЭ'!C695</f>
        <v>0.29</v>
      </c>
      <c r="D695" s="51">
        <f>'ноябрь 2012 ДЭ'!D695</f>
        <v>14.48</v>
      </c>
      <c r="E695" s="51">
        <f>'ноябрь 2012 ДЭ'!E695</f>
        <v>39.48</v>
      </c>
      <c r="F695" s="51">
        <f>'ноябрь 2012 ДЭ'!F695</f>
        <v>0</v>
      </c>
      <c r="G695" s="51">
        <f>'ноябрь 2012 ДЭ'!G695</f>
        <v>151.21</v>
      </c>
      <c r="H695" s="51">
        <f>'ноябрь 2012 ДЭ'!H695</f>
        <v>139.42</v>
      </c>
      <c r="I695" s="51">
        <f>'ноябрь 2012 ДЭ'!I695</f>
        <v>115.04</v>
      </c>
      <c r="J695" s="51">
        <f>'ноябрь 2012 ДЭ'!J695</f>
        <v>56.84</v>
      </c>
      <c r="K695" s="51">
        <f>'ноябрь 2012 ДЭ'!K695</f>
        <v>27.76</v>
      </c>
      <c r="L695" s="51">
        <f>'ноябрь 2012 ДЭ'!L695</f>
        <v>0</v>
      </c>
      <c r="M695" s="51">
        <f>'ноябрь 2012 ДЭ'!M695</f>
        <v>0</v>
      </c>
      <c r="N695" s="51">
        <f>'ноябрь 2012 ДЭ'!N695</f>
        <v>34.86</v>
      </c>
      <c r="O695" s="51">
        <f>'ноябрь 2012 ДЭ'!O695</f>
        <v>33.63</v>
      </c>
      <c r="P695" s="51">
        <f>'ноябрь 2012 ДЭ'!P695</f>
        <v>0</v>
      </c>
      <c r="Q695" s="51">
        <f>'ноябрь 2012 ДЭ'!Q695</f>
        <v>0</v>
      </c>
      <c r="R695" s="51">
        <f>'ноябрь 2012 ДЭ'!R695</f>
        <v>2.74</v>
      </c>
      <c r="S695" s="51">
        <f>'ноябрь 2012 ДЭ'!S695</f>
        <v>31.87</v>
      </c>
      <c r="T695" s="51">
        <f>'ноябрь 2012 ДЭ'!T695</f>
        <v>52.55</v>
      </c>
      <c r="U695" s="51">
        <f>'ноябрь 2012 ДЭ'!U695</f>
        <v>0</v>
      </c>
      <c r="V695" s="51">
        <f>'ноябрь 2012 ДЭ'!V695</f>
        <v>0</v>
      </c>
      <c r="W695" s="51">
        <f>'ноябрь 2012 ДЭ'!W695</f>
        <v>0</v>
      </c>
      <c r="X695" s="51">
        <f>'ноябрь 2012 ДЭ'!X695</f>
        <v>0</v>
      </c>
      <c r="Y695" s="51">
        <f>'ноябрь 2012 ДЭ'!Y695</f>
        <v>0</v>
      </c>
    </row>
    <row r="696" spans="1:25" ht="15.75">
      <c r="A696" s="9">
        <f>'ноябрь 2012 ДЭ'!A696</f>
        <v>41226</v>
      </c>
      <c r="B696" s="51">
        <f>'ноябрь 2012 ДЭ'!B696</f>
        <v>0</v>
      </c>
      <c r="C696" s="51">
        <f>'ноябрь 2012 ДЭ'!C696</f>
        <v>0</v>
      </c>
      <c r="D696" s="51">
        <f>'ноябрь 2012 ДЭ'!D696</f>
        <v>0</v>
      </c>
      <c r="E696" s="51">
        <f>'ноябрь 2012 ДЭ'!E696</f>
        <v>11.02</v>
      </c>
      <c r="F696" s="51">
        <f>'ноябрь 2012 ДЭ'!F696</f>
        <v>39.99</v>
      </c>
      <c r="G696" s="51">
        <f>'ноябрь 2012 ДЭ'!G696</f>
        <v>125.44</v>
      </c>
      <c r="H696" s="51">
        <f>'ноябрь 2012 ДЭ'!H696</f>
        <v>109.94</v>
      </c>
      <c r="I696" s="51">
        <f>'ноябрь 2012 ДЭ'!I696</f>
        <v>77.13</v>
      </c>
      <c r="J696" s="51">
        <f>'ноябрь 2012 ДЭ'!J696</f>
        <v>0</v>
      </c>
      <c r="K696" s="51">
        <f>'ноябрь 2012 ДЭ'!K696</f>
        <v>0</v>
      </c>
      <c r="L696" s="51">
        <f>'ноябрь 2012 ДЭ'!L696</f>
        <v>0</v>
      </c>
      <c r="M696" s="51">
        <f>'ноябрь 2012 ДЭ'!M696</f>
        <v>0</v>
      </c>
      <c r="N696" s="51">
        <f>'ноябрь 2012 ДЭ'!N696</f>
        <v>0</v>
      </c>
      <c r="O696" s="51">
        <f>'ноябрь 2012 ДЭ'!O696</f>
        <v>0</v>
      </c>
      <c r="P696" s="51">
        <f>'ноябрь 2012 ДЭ'!P696</f>
        <v>0</v>
      </c>
      <c r="Q696" s="51">
        <f>'ноябрь 2012 ДЭ'!Q696</f>
        <v>0</v>
      </c>
      <c r="R696" s="51">
        <f>'ноябрь 2012 ДЭ'!R696</f>
        <v>0</v>
      </c>
      <c r="S696" s="51">
        <f>'ноябрь 2012 ДЭ'!S696</f>
        <v>0</v>
      </c>
      <c r="T696" s="51">
        <f>'ноябрь 2012 ДЭ'!T696</f>
        <v>0</v>
      </c>
      <c r="U696" s="51">
        <f>'ноябрь 2012 ДЭ'!U696</f>
        <v>0</v>
      </c>
      <c r="V696" s="51">
        <f>'ноябрь 2012 ДЭ'!V696</f>
        <v>0</v>
      </c>
      <c r="W696" s="51">
        <f>'ноябрь 2012 ДЭ'!W696</f>
        <v>0</v>
      </c>
      <c r="X696" s="51">
        <f>'ноябрь 2012 ДЭ'!X696</f>
        <v>0</v>
      </c>
      <c r="Y696" s="51">
        <f>'ноябрь 2012 ДЭ'!Y696</f>
        <v>0</v>
      </c>
    </row>
    <row r="697" spans="1:25" ht="15.75">
      <c r="A697" s="9">
        <f>'ноябрь 2012 ДЭ'!A697</f>
        <v>41227</v>
      </c>
      <c r="B697" s="51">
        <f>'ноябрь 2012 ДЭ'!B697</f>
        <v>0</v>
      </c>
      <c r="C697" s="51">
        <f>'ноябрь 2012 ДЭ'!C697</f>
        <v>0</v>
      </c>
      <c r="D697" s="51">
        <f>'ноябрь 2012 ДЭ'!D697</f>
        <v>3.79</v>
      </c>
      <c r="E697" s="51">
        <f>'ноябрь 2012 ДЭ'!E697</f>
        <v>32.99</v>
      </c>
      <c r="F697" s="51">
        <f>'ноябрь 2012 ДЭ'!F697</f>
        <v>0</v>
      </c>
      <c r="G697" s="51">
        <f>'ноябрь 2012 ДЭ'!G697</f>
        <v>87.35</v>
      </c>
      <c r="H697" s="51">
        <f>'ноябрь 2012 ДЭ'!H697</f>
        <v>132.86</v>
      </c>
      <c r="I697" s="51">
        <f>'ноябрь 2012 ДЭ'!I697</f>
        <v>105.78</v>
      </c>
      <c r="J697" s="51">
        <f>'ноябрь 2012 ДЭ'!J697</f>
        <v>24.34</v>
      </c>
      <c r="K697" s="51">
        <f>'ноябрь 2012 ДЭ'!K697</f>
        <v>0</v>
      </c>
      <c r="L697" s="51">
        <f>'ноябрь 2012 ДЭ'!L697</f>
        <v>0</v>
      </c>
      <c r="M697" s="51">
        <f>'ноябрь 2012 ДЭ'!M697</f>
        <v>0</v>
      </c>
      <c r="N697" s="51">
        <f>'ноябрь 2012 ДЭ'!N697</f>
        <v>0</v>
      </c>
      <c r="O697" s="51">
        <f>'ноябрь 2012 ДЭ'!O697</f>
        <v>0</v>
      </c>
      <c r="P697" s="51">
        <f>'ноябрь 2012 ДЭ'!P697</f>
        <v>0</v>
      </c>
      <c r="Q697" s="51">
        <f>'ноябрь 2012 ДЭ'!Q697</f>
        <v>0</v>
      </c>
      <c r="R697" s="51">
        <f>'ноябрь 2012 ДЭ'!R697</f>
        <v>0</v>
      </c>
      <c r="S697" s="51">
        <f>'ноябрь 2012 ДЭ'!S697</f>
        <v>20.75</v>
      </c>
      <c r="T697" s="51">
        <f>'ноябрь 2012 ДЭ'!T697</f>
        <v>0.86</v>
      </c>
      <c r="U697" s="51">
        <f>'ноябрь 2012 ДЭ'!U697</f>
        <v>0</v>
      </c>
      <c r="V697" s="51">
        <f>'ноябрь 2012 ДЭ'!V697</f>
        <v>0</v>
      </c>
      <c r="W697" s="51">
        <f>'ноябрь 2012 ДЭ'!W697</f>
        <v>0</v>
      </c>
      <c r="X697" s="51">
        <f>'ноябрь 2012 ДЭ'!X697</f>
        <v>0</v>
      </c>
      <c r="Y697" s="51">
        <f>'ноябрь 2012 ДЭ'!Y697</f>
        <v>0</v>
      </c>
    </row>
    <row r="698" spans="1:25" ht="15.75">
      <c r="A698" s="9">
        <f>'ноябрь 2012 ДЭ'!A698</f>
        <v>41228</v>
      </c>
      <c r="B698" s="51">
        <f>'ноябрь 2012 ДЭ'!B698</f>
        <v>33.15</v>
      </c>
      <c r="C698" s="51">
        <f>'ноябрь 2012 ДЭ'!C698</f>
        <v>20.79</v>
      </c>
      <c r="D698" s="51">
        <f>'ноябрь 2012 ДЭ'!D698</f>
        <v>17.15</v>
      </c>
      <c r="E698" s="51">
        <f>'ноябрь 2012 ДЭ'!E698</f>
        <v>56.43</v>
      </c>
      <c r="F698" s="51">
        <f>'ноябрь 2012 ДЭ'!F698</f>
        <v>109.52</v>
      </c>
      <c r="G698" s="51">
        <f>'ноябрь 2012 ДЭ'!G698</f>
        <v>124.69</v>
      </c>
      <c r="H698" s="51">
        <f>'ноябрь 2012 ДЭ'!H698</f>
        <v>114.81</v>
      </c>
      <c r="I698" s="51">
        <f>'ноябрь 2012 ДЭ'!I698</f>
        <v>62.52</v>
      </c>
      <c r="J698" s="51">
        <f>'ноябрь 2012 ДЭ'!J698</f>
        <v>41.44</v>
      </c>
      <c r="K698" s="51">
        <f>'ноябрь 2012 ДЭ'!K698</f>
        <v>0</v>
      </c>
      <c r="L698" s="51">
        <f>'ноябрь 2012 ДЭ'!L698</f>
        <v>0</v>
      </c>
      <c r="M698" s="51">
        <f>'ноябрь 2012 ДЭ'!M698</f>
        <v>0</v>
      </c>
      <c r="N698" s="51">
        <f>'ноябрь 2012 ДЭ'!N698</f>
        <v>0</v>
      </c>
      <c r="O698" s="51">
        <f>'ноябрь 2012 ДЭ'!O698</f>
        <v>0</v>
      </c>
      <c r="P698" s="51">
        <f>'ноябрь 2012 ДЭ'!P698</f>
        <v>0</v>
      </c>
      <c r="Q698" s="51">
        <f>'ноябрь 2012 ДЭ'!Q698</f>
        <v>0</v>
      </c>
      <c r="R698" s="51">
        <f>'ноябрь 2012 ДЭ'!R698</f>
        <v>0</v>
      </c>
      <c r="S698" s="51">
        <f>'ноябрь 2012 ДЭ'!S698</f>
        <v>3.83</v>
      </c>
      <c r="T698" s="51">
        <f>'ноябрь 2012 ДЭ'!T698</f>
        <v>0</v>
      </c>
      <c r="U698" s="51">
        <f>'ноябрь 2012 ДЭ'!U698</f>
        <v>0</v>
      </c>
      <c r="V698" s="51">
        <f>'ноябрь 2012 ДЭ'!V698</f>
        <v>0</v>
      </c>
      <c r="W698" s="51">
        <f>'ноябрь 2012 ДЭ'!W698</f>
        <v>0</v>
      </c>
      <c r="X698" s="51">
        <f>'ноябрь 2012 ДЭ'!X698</f>
        <v>0</v>
      </c>
      <c r="Y698" s="51">
        <f>'ноябрь 2012 ДЭ'!Y698</f>
        <v>0</v>
      </c>
    </row>
    <row r="699" spans="1:25" ht="15.75">
      <c r="A699" s="9">
        <f>'ноябрь 2012 ДЭ'!A699</f>
        <v>41229</v>
      </c>
      <c r="B699" s="51">
        <f>'ноябрь 2012 ДЭ'!B699</f>
        <v>0</v>
      </c>
      <c r="C699" s="51">
        <f>'ноябрь 2012 ДЭ'!C699</f>
        <v>0</v>
      </c>
      <c r="D699" s="51">
        <f>'ноябрь 2012 ДЭ'!D699</f>
        <v>0</v>
      </c>
      <c r="E699" s="51">
        <f>'ноябрь 2012 ДЭ'!E699</f>
        <v>0</v>
      </c>
      <c r="F699" s="51">
        <f>'ноябрь 2012 ДЭ'!F699</f>
        <v>77.58</v>
      </c>
      <c r="G699" s="51">
        <f>'ноябрь 2012 ДЭ'!G699</f>
        <v>159.18</v>
      </c>
      <c r="H699" s="51">
        <f>'ноябрь 2012 ДЭ'!H699</f>
        <v>170.17</v>
      </c>
      <c r="I699" s="51">
        <f>'ноябрь 2012 ДЭ'!I699</f>
        <v>128.63</v>
      </c>
      <c r="J699" s="51">
        <f>'ноябрь 2012 ДЭ'!J699</f>
        <v>46.87</v>
      </c>
      <c r="K699" s="51">
        <f>'ноябрь 2012 ДЭ'!K699</f>
        <v>8.6</v>
      </c>
      <c r="L699" s="51">
        <f>'ноябрь 2012 ДЭ'!L699</f>
        <v>0</v>
      </c>
      <c r="M699" s="51">
        <f>'ноябрь 2012 ДЭ'!M699</f>
        <v>0</v>
      </c>
      <c r="N699" s="51">
        <f>'ноябрь 2012 ДЭ'!N699</f>
        <v>0</v>
      </c>
      <c r="O699" s="51">
        <f>'ноябрь 2012 ДЭ'!O699</f>
        <v>0</v>
      </c>
      <c r="P699" s="51">
        <f>'ноябрь 2012 ДЭ'!P699</f>
        <v>0</v>
      </c>
      <c r="Q699" s="51">
        <f>'ноябрь 2012 ДЭ'!Q699</f>
        <v>0</v>
      </c>
      <c r="R699" s="51">
        <f>'ноябрь 2012 ДЭ'!R699</f>
        <v>0</v>
      </c>
      <c r="S699" s="51">
        <f>'ноябрь 2012 ДЭ'!S699</f>
        <v>32.47</v>
      </c>
      <c r="T699" s="51">
        <f>'ноябрь 2012 ДЭ'!T699</f>
        <v>0</v>
      </c>
      <c r="U699" s="51">
        <f>'ноябрь 2012 ДЭ'!U699</f>
        <v>0</v>
      </c>
      <c r="V699" s="51">
        <f>'ноябрь 2012 ДЭ'!V699</f>
        <v>0</v>
      </c>
      <c r="W699" s="51">
        <f>'ноябрь 2012 ДЭ'!W699</f>
        <v>0</v>
      </c>
      <c r="X699" s="51">
        <f>'ноябрь 2012 ДЭ'!X699</f>
        <v>0</v>
      </c>
      <c r="Y699" s="51">
        <f>'ноябрь 2012 ДЭ'!Y699</f>
        <v>0</v>
      </c>
    </row>
    <row r="700" spans="1:25" ht="15.75">
      <c r="A700" s="9">
        <f>'ноябрь 2012 ДЭ'!A700</f>
        <v>41230</v>
      </c>
      <c r="B700" s="51">
        <f>'ноябрь 2012 ДЭ'!B700</f>
        <v>0</v>
      </c>
      <c r="C700" s="51">
        <f>'ноябрь 2012 ДЭ'!C700</f>
        <v>0</v>
      </c>
      <c r="D700" s="51">
        <f>'ноябрь 2012 ДЭ'!D700</f>
        <v>0</v>
      </c>
      <c r="E700" s="51">
        <f>'ноябрь 2012 ДЭ'!E700</f>
        <v>0</v>
      </c>
      <c r="F700" s="51">
        <f>'ноябрь 2012 ДЭ'!F700</f>
        <v>16.81</v>
      </c>
      <c r="G700" s="51">
        <f>'ноябрь 2012 ДЭ'!G700</f>
        <v>31.83</v>
      </c>
      <c r="H700" s="51">
        <f>'ноябрь 2012 ДЭ'!H700</f>
        <v>77.92</v>
      </c>
      <c r="I700" s="51">
        <f>'ноябрь 2012 ДЭ'!I700</f>
        <v>74.21</v>
      </c>
      <c r="J700" s="51">
        <f>'ноябрь 2012 ДЭ'!J700</f>
        <v>71.41</v>
      </c>
      <c r="K700" s="51">
        <f>'ноябрь 2012 ДЭ'!K700</f>
        <v>31.75</v>
      </c>
      <c r="L700" s="51">
        <f>'ноябрь 2012 ДЭ'!L700</f>
        <v>0</v>
      </c>
      <c r="M700" s="51">
        <f>'ноябрь 2012 ДЭ'!M700</f>
        <v>0</v>
      </c>
      <c r="N700" s="51">
        <f>'ноябрь 2012 ДЭ'!N700</f>
        <v>0</v>
      </c>
      <c r="O700" s="51">
        <f>'ноябрь 2012 ДЭ'!O700</f>
        <v>0</v>
      </c>
      <c r="P700" s="51">
        <f>'ноябрь 2012 ДЭ'!P700</f>
        <v>0</v>
      </c>
      <c r="Q700" s="51">
        <f>'ноябрь 2012 ДЭ'!Q700</f>
        <v>0</v>
      </c>
      <c r="R700" s="51">
        <f>'ноябрь 2012 ДЭ'!R700</f>
        <v>0</v>
      </c>
      <c r="S700" s="51">
        <f>'ноябрь 2012 ДЭ'!S700</f>
        <v>69.32</v>
      </c>
      <c r="T700" s="51">
        <f>'ноябрь 2012 ДЭ'!T700</f>
        <v>111.98</v>
      </c>
      <c r="U700" s="51">
        <f>'ноябрь 2012 ДЭ'!U700</f>
        <v>0</v>
      </c>
      <c r="V700" s="51">
        <f>'ноябрь 2012 ДЭ'!V700</f>
        <v>0</v>
      </c>
      <c r="W700" s="51">
        <f>'ноябрь 2012 ДЭ'!W700</f>
        <v>0</v>
      </c>
      <c r="X700" s="51">
        <f>'ноябрь 2012 ДЭ'!X700</f>
        <v>0</v>
      </c>
      <c r="Y700" s="51">
        <f>'ноябрь 2012 ДЭ'!Y700</f>
        <v>0</v>
      </c>
    </row>
    <row r="701" spans="1:25" ht="15.75">
      <c r="A701" s="9">
        <f>'ноябрь 2012 ДЭ'!A701</f>
        <v>41231</v>
      </c>
      <c r="B701" s="51">
        <f>'ноябрь 2012 ДЭ'!B701</f>
        <v>0</v>
      </c>
      <c r="C701" s="51">
        <f>'ноябрь 2012 ДЭ'!C701</f>
        <v>0</v>
      </c>
      <c r="D701" s="51">
        <f>'ноябрь 2012 ДЭ'!D701</f>
        <v>0</v>
      </c>
      <c r="E701" s="51">
        <f>'ноябрь 2012 ДЭ'!E701</f>
        <v>0</v>
      </c>
      <c r="F701" s="51">
        <f>'ноябрь 2012 ДЭ'!F701</f>
        <v>0</v>
      </c>
      <c r="G701" s="51">
        <f>'ноябрь 2012 ДЭ'!G701</f>
        <v>0</v>
      </c>
      <c r="H701" s="51">
        <f>'ноябрь 2012 ДЭ'!H701</f>
        <v>0</v>
      </c>
      <c r="I701" s="51">
        <f>'ноябрь 2012 ДЭ'!I701</f>
        <v>1.68</v>
      </c>
      <c r="J701" s="51">
        <f>'ноябрь 2012 ДЭ'!J701</f>
        <v>58.61</v>
      </c>
      <c r="K701" s="51">
        <f>'ноябрь 2012 ДЭ'!K701</f>
        <v>0</v>
      </c>
      <c r="L701" s="51">
        <f>'ноябрь 2012 ДЭ'!L701</f>
        <v>0</v>
      </c>
      <c r="M701" s="51">
        <f>'ноябрь 2012 ДЭ'!M701</f>
        <v>0</v>
      </c>
      <c r="N701" s="51">
        <f>'ноябрь 2012 ДЭ'!N701</f>
        <v>0</v>
      </c>
      <c r="O701" s="51">
        <f>'ноябрь 2012 ДЭ'!O701</f>
        <v>0</v>
      </c>
      <c r="P701" s="51">
        <f>'ноябрь 2012 ДЭ'!P701</f>
        <v>0</v>
      </c>
      <c r="Q701" s="51">
        <f>'ноябрь 2012 ДЭ'!Q701</f>
        <v>0</v>
      </c>
      <c r="R701" s="51">
        <f>'ноябрь 2012 ДЭ'!R701</f>
        <v>0</v>
      </c>
      <c r="S701" s="51">
        <f>'ноябрь 2012 ДЭ'!S701</f>
        <v>36.45</v>
      </c>
      <c r="T701" s="51">
        <f>'ноябрь 2012 ДЭ'!T701</f>
        <v>0</v>
      </c>
      <c r="U701" s="51">
        <f>'ноябрь 2012 ДЭ'!U701</f>
        <v>0</v>
      </c>
      <c r="V701" s="51">
        <f>'ноябрь 2012 ДЭ'!V701</f>
        <v>0</v>
      </c>
      <c r="W701" s="51">
        <f>'ноябрь 2012 ДЭ'!W701</f>
        <v>0</v>
      </c>
      <c r="X701" s="51">
        <f>'ноябрь 2012 ДЭ'!X701</f>
        <v>0</v>
      </c>
      <c r="Y701" s="51">
        <f>'ноябрь 2012 ДЭ'!Y701</f>
        <v>0</v>
      </c>
    </row>
    <row r="702" spans="1:25" ht="15.75">
      <c r="A702" s="9">
        <f>'ноябрь 2012 ДЭ'!A702</f>
        <v>41232</v>
      </c>
      <c r="B702" s="51">
        <f>'ноябрь 2012 ДЭ'!B702</f>
        <v>0</v>
      </c>
      <c r="C702" s="51">
        <f>'ноябрь 2012 ДЭ'!C702</f>
        <v>0</v>
      </c>
      <c r="D702" s="51">
        <f>'ноябрь 2012 ДЭ'!D702</f>
        <v>0</v>
      </c>
      <c r="E702" s="51">
        <f>'ноябрь 2012 ДЭ'!E702</f>
        <v>0</v>
      </c>
      <c r="F702" s="51">
        <f>'ноябрь 2012 ДЭ'!F702</f>
        <v>39.81</v>
      </c>
      <c r="G702" s="51">
        <f>'ноябрь 2012 ДЭ'!G702</f>
        <v>69.36</v>
      </c>
      <c r="H702" s="51">
        <f>'ноябрь 2012 ДЭ'!H702</f>
        <v>171.11</v>
      </c>
      <c r="I702" s="51">
        <f>'ноябрь 2012 ДЭ'!I702</f>
        <v>111.82</v>
      </c>
      <c r="J702" s="51">
        <f>'ноябрь 2012 ДЭ'!J702</f>
        <v>43.02</v>
      </c>
      <c r="K702" s="51">
        <f>'ноябрь 2012 ДЭ'!K702</f>
        <v>9.13</v>
      </c>
      <c r="L702" s="51">
        <f>'ноябрь 2012 ДЭ'!L702</f>
        <v>0</v>
      </c>
      <c r="M702" s="51">
        <f>'ноябрь 2012 ДЭ'!M702</f>
        <v>0</v>
      </c>
      <c r="N702" s="51">
        <f>'ноябрь 2012 ДЭ'!N702</f>
        <v>0</v>
      </c>
      <c r="O702" s="51">
        <f>'ноябрь 2012 ДЭ'!O702</f>
        <v>0</v>
      </c>
      <c r="P702" s="51">
        <f>'ноябрь 2012 ДЭ'!P702</f>
        <v>0</v>
      </c>
      <c r="Q702" s="51">
        <f>'ноябрь 2012 ДЭ'!Q702</f>
        <v>0</v>
      </c>
      <c r="R702" s="51">
        <f>'ноябрь 2012 ДЭ'!R702</f>
        <v>16.93</v>
      </c>
      <c r="S702" s="51">
        <f>'ноябрь 2012 ДЭ'!S702</f>
        <v>108.46</v>
      </c>
      <c r="T702" s="51">
        <f>'ноябрь 2012 ДЭ'!T702</f>
        <v>272.92</v>
      </c>
      <c r="U702" s="51">
        <f>'ноябрь 2012 ДЭ'!U702</f>
        <v>0</v>
      </c>
      <c r="V702" s="51">
        <f>'ноябрь 2012 ДЭ'!V702</f>
        <v>0</v>
      </c>
      <c r="W702" s="51">
        <f>'ноябрь 2012 ДЭ'!W702</f>
        <v>0</v>
      </c>
      <c r="X702" s="51">
        <f>'ноябрь 2012 ДЭ'!X702</f>
        <v>0</v>
      </c>
      <c r="Y702" s="51">
        <f>'ноябрь 2012 ДЭ'!Y702</f>
        <v>8.6</v>
      </c>
    </row>
    <row r="703" spans="1:25" ht="15.75">
      <c r="A703" s="9">
        <f>'ноябрь 2012 ДЭ'!A703</f>
        <v>41233</v>
      </c>
      <c r="B703" s="51">
        <f>'ноябрь 2012 ДЭ'!B703</f>
        <v>0</v>
      </c>
      <c r="C703" s="51">
        <f>'ноябрь 2012 ДЭ'!C703</f>
        <v>0</v>
      </c>
      <c r="D703" s="51">
        <f>'ноябрь 2012 ДЭ'!D703</f>
        <v>0</v>
      </c>
      <c r="E703" s="51">
        <f>'ноябрь 2012 ДЭ'!E703</f>
        <v>0</v>
      </c>
      <c r="F703" s="51">
        <f>'ноябрь 2012 ДЭ'!F703</f>
        <v>0</v>
      </c>
      <c r="G703" s="51">
        <f>'ноябрь 2012 ДЭ'!G703</f>
        <v>15.95</v>
      </c>
      <c r="H703" s="51">
        <f>'ноябрь 2012 ДЭ'!H703</f>
        <v>132.03</v>
      </c>
      <c r="I703" s="51">
        <f>'ноябрь 2012 ДЭ'!I703</f>
        <v>36.8</v>
      </c>
      <c r="J703" s="51">
        <f>'ноябрь 2012 ДЭ'!J703</f>
        <v>37.96</v>
      </c>
      <c r="K703" s="51">
        <f>'ноябрь 2012 ДЭ'!K703</f>
        <v>0</v>
      </c>
      <c r="L703" s="51">
        <f>'ноябрь 2012 ДЭ'!L703</f>
        <v>0</v>
      </c>
      <c r="M703" s="51">
        <f>'ноябрь 2012 ДЭ'!M703</f>
        <v>0</v>
      </c>
      <c r="N703" s="51">
        <f>'ноябрь 2012 ДЭ'!N703</f>
        <v>0</v>
      </c>
      <c r="O703" s="51">
        <f>'ноябрь 2012 ДЭ'!O703</f>
        <v>0</v>
      </c>
      <c r="P703" s="51">
        <f>'ноябрь 2012 ДЭ'!P703</f>
        <v>0</v>
      </c>
      <c r="Q703" s="51">
        <f>'ноябрь 2012 ДЭ'!Q703</f>
        <v>0</v>
      </c>
      <c r="R703" s="51">
        <f>'ноябрь 2012 ДЭ'!R703</f>
        <v>0</v>
      </c>
      <c r="S703" s="51">
        <f>'ноябрь 2012 ДЭ'!S703</f>
        <v>28.05</v>
      </c>
      <c r="T703" s="51">
        <f>'ноябрь 2012 ДЭ'!T703</f>
        <v>3.68</v>
      </c>
      <c r="U703" s="51">
        <f>'ноябрь 2012 ДЭ'!U703</f>
        <v>0</v>
      </c>
      <c r="V703" s="51">
        <f>'ноябрь 2012 ДЭ'!V703</f>
        <v>0</v>
      </c>
      <c r="W703" s="51">
        <f>'ноябрь 2012 ДЭ'!W703</f>
        <v>0</v>
      </c>
      <c r="X703" s="51">
        <f>'ноябрь 2012 ДЭ'!X703</f>
        <v>0</v>
      </c>
      <c r="Y703" s="51">
        <f>'ноябрь 2012 ДЭ'!Y703</f>
        <v>5.96</v>
      </c>
    </row>
    <row r="704" spans="1:25" ht="15.75">
      <c r="A704" s="9">
        <f>'ноябрь 2012 ДЭ'!A704</f>
        <v>41234</v>
      </c>
      <c r="B704" s="51">
        <f>'ноябрь 2012 ДЭ'!B704</f>
        <v>0</v>
      </c>
      <c r="C704" s="51">
        <f>'ноябрь 2012 ДЭ'!C704</f>
        <v>0</v>
      </c>
      <c r="D704" s="51">
        <f>'ноябрь 2012 ДЭ'!D704</f>
        <v>0</v>
      </c>
      <c r="E704" s="51">
        <f>'ноябрь 2012 ДЭ'!E704</f>
        <v>0</v>
      </c>
      <c r="F704" s="51">
        <f>'ноябрь 2012 ДЭ'!F704</f>
        <v>0</v>
      </c>
      <c r="G704" s="51">
        <f>'ноябрь 2012 ДЭ'!G704</f>
        <v>0</v>
      </c>
      <c r="H704" s="51">
        <f>'ноябрь 2012 ДЭ'!H704</f>
        <v>82.37</v>
      </c>
      <c r="I704" s="51">
        <f>'ноябрь 2012 ДЭ'!I704</f>
        <v>46.26</v>
      </c>
      <c r="J704" s="51">
        <f>'ноябрь 2012 ДЭ'!J704</f>
        <v>14.1</v>
      </c>
      <c r="K704" s="51">
        <f>'ноябрь 2012 ДЭ'!K704</f>
        <v>0</v>
      </c>
      <c r="L704" s="51">
        <f>'ноябрь 2012 ДЭ'!L704</f>
        <v>0</v>
      </c>
      <c r="M704" s="51">
        <f>'ноябрь 2012 ДЭ'!M704</f>
        <v>0</v>
      </c>
      <c r="N704" s="51">
        <f>'ноябрь 2012 ДЭ'!N704</f>
        <v>0</v>
      </c>
      <c r="O704" s="51">
        <f>'ноябрь 2012 ДЭ'!O704</f>
        <v>0</v>
      </c>
      <c r="P704" s="51">
        <f>'ноябрь 2012 ДЭ'!P704</f>
        <v>0</v>
      </c>
      <c r="Q704" s="51">
        <f>'ноябрь 2012 ДЭ'!Q704</f>
        <v>0</v>
      </c>
      <c r="R704" s="51">
        <f>'ноябрь 2012 ДЭ'!R704</f>
        <v>0</v>
      </c>
      <c r="S704" s="51">
        <f>'ноябрь 2012 ДЭ'!S704</f>
        <v>123.99</v>
      </c>
      <c r="T704" s="51">
        <f>'ноябрь 2012 ДЭ'!T704</f>
        <v>31.02</v>
      </c>
      <c r="U704" s="51">
        <f>'ноябрь 2012 ДЭ'!U704</f>
        <v>0</v>
      </c>
      <c r="V704" s="51">
        <f>'ноябрь 2012 ДЭ'!V704</f>
        <v>0</v>
      </c>
      <c r="W704" s="51">
        <f>'ноябрь 2012 ДЭ'!W704</f>
        <v>0</v>
      </c>
      <c r="X704" s="51">
        <f>'ноябрь 2012 ДЭ'!X704</f>
        <v>0</v>
      </c>
      <c r="Y704" s="51">
        <f>'ноябрь 2012 ДЭ'!Y704</f>
        <v>0</v>
      </c>
    </row>
    <row r="705" spans="1:25" ht="15.75">
      <c r="A705" s="9">
        <f>'ноябрь 2012 ДЭ'!A705</f>
        <v>41235</v>
      </c>
      <c r="B705" s="51">
        <f>'ноябрь 2012 ДЭ'!B705</f>
        <v>0</v>
      </c>
      <c r="C705" s="51">
        <f>'ноябрь 2012 ДЭ'!C705</f>
        <v>0</v>
      </c>
      <c r="D705" s="51">
        <f>'ноябрь 2012 ДЭ'!D705</f>
        <v>0</v>
      </c>
      <c r="E705" s="51">
        <f>'ноябрь 2012 ДЭ'!E705</f>
        <v>0</v>
      </c>
      <c r="F705" s="51">
        <f>'ноябрь 2012 ДЭ'!F705</f>
        <v>29.94</v>
      </c>
      <c r="G705" s="51">
        <f>'ноябрь 2012 ДЭ'!G705</f>
        <v>80.14</v>
      </c>
      <c r="H705" s="51">
        <f>'ноябрь 2012 ДЭ'!H705</f>
        <v>141.46</v>
      </c>
      <c r="I705" s="51">
        <f>'ноябрь 2012 ДЭ'!I705</f>
        <v>105.04</v>
      </c>
      <c r="J705" s="51">
        <f>'ноябрь 2012 ДЭ'!J705</f>
        <v>17.9</v>
      </c>
      <c r="K705" s="51">
        <f>'ноябрь 2012 ДЭ'!K705</f>
        <v>0</v>
      </c>
      <c r="L705" s="51">
        <f>'ноябрь 2012 ДЭ'!L705</f>
        <v>0</v>
      </c>
      <c r="M705" s="51">
        <f>'ноябрь 2012 ДЭ'!M705</f>
        <v>0</v>
      </c>
      <c r="N705" s="51">
        <f>'ноябрь 2012 ДЭ'!N705</f>
        <v>0</v>
      </c>
      <c r="O705" s="51">
        <f>'ноябрь 2012 ДЭ'!O705</f>
        <v>0</v>
      </c>
      <c r="P705" s="51">
        <f>'ноябрь 2012 ДЭ'!P705</f>
        <v>0</v>
      </c>
      <c r="Q705" s="51">
        <f>'ноябрь 2012 ДЭ'!Q705</f>
        <v>0</v>
      </c>
      <c r="R705" s="51">
        <f>'ноябрь 2012 ДЭ'!R705</f>
        <v>0</v>
      </c>
      <c r="S705" s="51">
        <f>'ноябрь 2012 ДЭ'!S705</f>
        <v>0</v>
      </c>
      <c r="T705" s="51">
        <f>'ноябрь 2012 ДЭ'!T705</f>
        <v>0</v>
      </c>
      <c r="U705" s="51">
        <f>'ноябрь 2012 ДЭ'!U705</f>
        <v>0</v>
      </c>
      <c r="V705" s="51">
        <f>'ноябрь 2012 ДЭ'!V705</f>
        <v>0</v>
      </c>
      <c r="W705" s="51">
        <f>'ноябрь 2012 ДЭ'!W705</f>
        <v>0</v>
      </c>
      <c r="X705" s="51">
        <f>'ноябрь 2012 ДЭ'!X705</f>
        <v>0</v>
      </c>
      <c r="Y705" s="51">
        <f>'ноябрь 2012 ДЭ'!Y705</f>
        <v>0</v>
      </c>
    </row>
    <row r="706" spans="1:25" ht="15.75">
      <c r="A706" s="9">
        <f>'ноябрь 2012 ДЭ'!A706</f>
        <v>41236</v>
      </c>
      <c r="B706" s="51">
        <f>'ноябрь 2012 ДЭ'!B706</f>
        <v>0</v>
      </c>
      <c r="C706" s="51">
        <f>'ноябрь 2012 ДЭ'!C706</f>
        <v>0</v>
      </c>
      <c r="D706" s="51">
        <f>'ноябрь 2012 ДЭ'!D706</f>
        <v>0</v>
      </c>
      <c r="E706" s="51">
        <f>'ноябрь 2012 ДЭ'!E706</f>
        <v>0</v>
      </c>
      <c r="F706" s="51">
        <f>'ноябрь 2012 ДЭ'!F706</f>
        <v>0</v>
      </c>
      <c r="G706" s="51">
        <f>'ноябрь 2012 ДЭ'!G706</f>
        <v>57.92</v>
      </c>
      <c r="H706" s="51">
        <f>'ноябрь 2012 ДЭ'!H706</f>
        <v>82.09</v>
      </c>
      <c r="I706" s="51">
        <f>'ноябрь 2012 ДЭ'!I706</f>
        <v>68.36</v>
      </c>
      <c r="J706" s="51">
        <f>'ноябрь 2012 ДЭ'!J706</f>
        <v>31.42</v>
      </c>
      <c r="K706" s="51">
        <f>'ноябрь 2012 ДЭ'!K706</f>
        <v>8.02</v>
      </c>
      <c r="L706" s="51">
        <f>'ноябрь 2012 ДЭ'!L706</f>
        <v>0</v>
      </c>
      <c r="M706" s="51">
        <f>'ноябрь 2012 ДЭ'!M706</f>
        <v>0</v>
      </c>
      <c r="N706" s="51">
        <f>'ноябрь 2012 ДЭ'!N706</f>
        <v>0.32</v>
      </c>
      <c r="O706" s="51">
        <f>'ноябрь 2012 ДЭ'!O706</f>
        <v>0.06</v>
      </c>
      <c r="P706" s="51">
        <f>'ноябрь 2012 ДЭ'!P706</f>
        <v>0</v>
      </c>
      <c r="Q706" s="51">
        <f>'ноябрь 2012 ДЭ'!Q706</f>
        <v>0</v>
      </c>
      <c r="R706" s="51">
        <f>'ноябрь 2012 ДЭ'!R706</f>
        <v>0.01</v>
      </c>
      <c r="S706" s="51">
        <f>'ноябрь 2012 ДЭ'!S706</f>
        <v>65.76</v>
      </c>
      <c r="T706" s="51">
        <f>'ноябрь 2012 ДЭ'!T706</f>
        <v>42.77</v>
      </c>
      <c r="U706" s="51">
        <f>'ноябрь 2012 ДЭ'!U706</f>
        <v>0</v>
      </c>
      <c r="V706" s="51">
        <f>'ноябрь 2012 ДЭ'!V706</f>
        <v>0</v>
      </c>
      <c r="W706" s="51">
        <f>'ноябрь 2012 ДЭ'!W706</f>
        <v>0</v>
      </c>
      <c r="X706" s="51">
        <f>'ноябрь 2012 ДЭ'!X706</f>
        <v>10.02</v>
      </c>
      <c r="Y706" s="51">
        <f>'ноябрь 2012 ДЭ'!Y706</f>
        <v>15.47</v>
      </c>
    </row>
    <row r="707" spans="1:25" ht="15.75">
      <c r="A707" s="9">
        <f>'ноябрь 2012 ДЭ'!A707</f>
        <v>41237</v>
      </c>
      <c r="B707" s="51">
        <f>'ноябрь 2012 ДЭ'!B707</f>
        <v>0</v>
      </c>
      <c r="C707" s="51">
        <f>'ноябрь 2012 ДЭ'!C707</f>
        <v>0</v>
      </c>
      <c r="D707" s="51">
        <f>'ноябрь 2012 ДЭ'!D707</f>
        <v>0</v>
      </c>
      <c r="E707" s="51">
        <f>'ноябрь 2012 ДЭ'!E707</f>
        <v>0</v>
      </c>
      <c r="F707" s="51">
        <f>'ноябрь 2012 ДЭ'!F707</f>
        <v>0</v>
      </c>
      <c r="G707" s="51">
        <f>'ноябрь 2012 ДЭ'!G707</f>
        <v>19.12</v>
      </c>
      <c r="H707" s="51">
        <f>'ноябрь 2012 ДЭ'!H707</f>
        <v>65.17</v>
      </c>
      <c r="I707" s="51">
        <f>'ноябрь 2012 ДЭ'!I707</f>
        <v>79.54</v>
      </c>
      <c r="J707" s="51">
        <f>'ноябрь 2012 ДЭ'!J707</f>
        <v>51.66</v>
      </c>
      <c r="K707" s="51">
        <f>'ноябрь 2012 ДЭ'!K707</f>
        <v>13.73</v>
      </c>
      <c r="L707" s="51">
        <f>'ноябрь 2012 ДЭ'!L707</f>
        <v>0</v>
      </c>
      <c r="M707" s="51">
        <f>'ноябрь 2012 ДЭ'!M707</f>
        <v>0</v>
      </c>
      <c r="N707" s="51">
        <f>'ноябрь 2012 ДЭ'!N707</f>
        <v>0</v>
      </c>
      <c r="O707" s="51">
        <f>'ноябрь 2012 ДЭ'!O707</f>
        <v>0</v>
      </c>
      <c r="P707" s="51">
        <f>'ноябрь 2012 ДЭ'!P707</f>
        <v>0</v>
      </c>
      <c r="Q707" s="51">
        <f>'ноябрь 2012 ДЭ'!Q707</f>
        <v>0</v>
      </c>
      <c r="R707" s="51">
        <f>'ноябрь 2012 ДЭ'!R707</f>
        <v>83.75</v>
      </c>
      <c r="S707" s="51">
        <f>'ноябрь 2012 ДЭ'!S707</f>
        <v>52.87</v>
      </c>
      <c r="T707" s="51">
        <f>'ноябрь 2012 ДЭ'!T707</f>
        <v>0</v>
      </c>
      <c r="U707" s="51">
        <f>'ноябрь 2012 ДЭ'!U707</f>
        <v>0</v>
      </c>
      <c r="V707" s="51">
        <f>'ноябрь 2012 ДЭ'!V707</f>
        <v>0</v>
      </c>
      <c r="W707" s="51">
        <f>'ноябрь 2012 ДЭ'!W707</f>
        <v>0</v>
      </c>
      <c r="X707" s="51">
        <f>'ноябрь 2012 ДЭ'!X707</f>
        <v>0</v>
      </c>
      <c r="Y707" s="51">
        <f>'ноябрь 2012 ДЭ'!Y707</f>
        <v>0</v>
      </c>
    </row>
    <row r="708" spans="1:25" ht="15.75">
      <c r="A708" s="9">
        <f>'ноябрь 2012 ДЭ'!A708</f>
        <v>41238</v>
      </c>
      <c r="B708" s="51">
        <f>'ноябрь 2012 ДЭ'!B708</f>
        <v>0</v>
      </c>
      <c r="C708" s="51">
        <f>'ноябрь 2012 ДЭ'!C708</f>
        <v>0</v>
      </c>
      <c r="D708" s="51">
        <f>'ноябрь 2012 ДЭ'!D708</f>
        <v>0</v>
      </c>
      <c r="E708" s="51">
        <f>'ноябрь 2012 ДЭ'!E708</f>
        <v>0</v>
      </c>
      <c r="F708" s="51">
        <f>'ноябрь 2012 ДЭ'!F708</f>
        <v>0</v>
      </c>
      <c r="G708" s="51">
        <f>'ноябрь 2012 ДЭ'!G708</f>
        <v>61.7</v>
      </c>
      <c r="H708" s="51">
        <f>'ноябрь 2012 ДЭ'!H708</f>
        <v>601.32</v>
      </c>
      <c r="I708" s="51">
        <f>'ноябрь 2012 ДЭ'!I708</f>
        <v>84.95</v>
      </c>
      <c r="J708" s="51">
        <f>'ноябрь 2012 ДЭ'!J708</f>
        <v>26.2</v>
      </c>
      <c r="K708" s="51">
        <f>'ноябрь 2012 ДЭ'!K708</f>
        <v>21.48</v>
      </c>
      <c r="L708" s="51">
        <f>'ноябрь 2012 ДЭ'!L708</f>
        <v>1.17</v>
      </c>
      <c r="M708" s="51">
        <f>'ноябрь 2012 ДЭ'!M708</f>
        <v>0</v>
      </c>
      <c r="N708" s="51">
        <f>'ноябрь 2012 ДЭ'!N708</f>
        <v>0</v>
      </c>
      <c r="O708" s="51">
        <f>'ноябрь 2012 ДЭ'!O708</f>
        <v>0</v>
      </c>
      <c r="P708" s="51">
        <f>'ноябрь 2012 ДЭ'!P708</f>
        <v>28.08</v>
      </c>
      <c r="Q708" s="51">
        <f>'ноябрь 2012 ДЭ'!Q708</f>
        <v>36.22</v>
      </c>
      <c r="R708" s="51">
        <f>'ноябрь 2012 ДЭ'!R708</f>
        <v>82.95</v>
      </c>
      <c r="S708" s="51">
        <f>'ноябрь 2012 ДЭ'!S708</f>
        <v>97.59</v>
      </c>
      <c r="T708" s="51">
        <f>'ноябрь 2012 ДЭ'!T708</f>
        <v>0.13</v>
      </c>
      <c r="U708" s="51">
        <f>'ноябрь 2012 ДЭ'!U708</f>
        <v>0</v>
      </c>
      <c r="V708" s="51">
        <f>'ноябрь 2012 ДЭ'!V708</f>
        <v>0</v>
      </c>
      <c r="W708" s="51">
        <f>'ноябрь 2012 ДЭ'!W708</f>
        <v>0</v>
      </c>
      <c r="X708" s="51">
        <f>'ноябрь 2012 ДЭ'!X708</f>
        <v>3.97</v>
      </c>
      <c r="Y708" s="51">
        <f>'ноябрь 2012 ДЭ'!Y708</f>
        <v>0</v>
      </c>
    </row>
    <row r="709" spans="1:25" ht="15.75">
      <c r="A709" s="9">
        <f>'ноябрь 2012 ДЭ'!A709</f>
        <v>41239</v>
      </c>
      <c r="B709" s="51">
        <f>'ноябрь 2012 ДЭ'!B709</f>
        <v>2.11</v>
      </c>
      <c r="C709" s="51">
        <f>'ноябрь 2012 ДЭ'!C709</f>
        <v>12.11</v>
      </c>
      <c r="D709" s="51">
        <f>'ноябрь 2012 ДЭ'!D709</f>
        <v>0</v>
      </c>
      <c r="E709" s="51">
        <f>'ноябрь 2012 ДЭ'!E709</f>
        <v>0</v>
      </c>
      <c r="F709" s="51">
        <f>'ноябрь 2012 ДЭ'!F709</f>
        <v>0</v>
      </c>
      <c r="G709" s="51">
        <f>'ноябрь 2012 ДЭ'!G709</f>
        <v>103.5</v>
      </c>
      <c r="H709" s="51">
        <f>'ноябрь 2012 ДЭ'!H709</f>
        <v>178.45</v>
      </c>
      <c r="I709" s="51">
        <f>'ноябрь 2012 ДЭ'!I709</f>
        <v>151.51</v>
      </c>
      <c r="J709" s="51">
        <f>'ноябрь 2012 ДЭ'!J709</f>
        <v>55.87</v>
      </c>
      <c r="K709" s="51">
        <f>'ноябрь 2012 ДЭ'!K709</f>
        <v>26.19</v>
      </c>
      <c r="L709" s="51">
        <f>'ноябрь 2012 ДЭ'!L709</f>
        <v>0</v>
      </c>
      <c r="M709" s="51">
        <f>'ноябрь 2012 ДЭ'!M709</f>
        <v>72.21</v>
      </c>
      <c r="N709" s="51">
        <f>'ноябрь 2012 ДЭ'!N709</f>
        <v>30.77</v>
      </c>
      <c r="O709" s="51">
        <f>'ноябрь 2012 ДЭ'!O709</f>
        <v>25.46</v>
      </c>
      <c r="P709" s="51">
        <f>'ноябрь 2012 ДЭ'!P709</f>
        <v>17.94</v>
      </c>
      <c r="Q709" s="51">
        <f>'ноябрь 2012 ДЭ'!Q709</f>
        <v>18.17</v>
      </c>
      <c r="R709" s="51">
        <f>'ноябрь 2012 ДЭ'!R709</f>
        <v>55.73</v>
      </c>
      <c r="S709" s="51">
        <f>'ноябрь 2012 ДЭ'!S709</f>
        <v>69.59</v>
      </c>
      <c r="T709" s="51">
        <f>'ноябрь 2012 ДЭ'!T709</f>
        <v>80.06</v>
      </c>
      <c r="U709" s="51">
        <f>'ноябрь 2012 ДЭ'!U709</f>
        <v>37.7</v>
      </c>
      <c r="V709" s="51">
        <f>'ноябрь 2012 ДЭ'!V709</f>
        <v>1.53</v>
      </c>
      <c r="W709" s="51">
        <f>'ноябрь 2012 ДЭ'!W709</f>
        <v>40.55</v>
      </c>
      <c r="X709" s="51">
        <f>'ноябрь 2012 ДЭ'!X709</f>
        <v>0</v>
      </c>
      <c r="Y709" s="51">
        <f>'ноябрь 2012 ДЭ'!Y709</f>
        <v>0</v>
      </c>
    </row>
    <row r="710" spans="1:25" ht="15.75">
      <c r="A710" s="9">
        <f>'ноябрь 2012 ДЭ'!A710</f>
        <v>41240</v>
      </c>
      <c r="B710" s="51">
        <f>'ноябрь 2012 ДЭ'!B710</f>
        <v>0</v>
      </c>
      <c r="C710" s="51">
        <f>'ноябрь 2012 ДЭ'!C710</f>
        <v>23.21</v>
      </c>
      <c r="D710" s="51">
        <f>'ноябрь 2012 ДЭ'!D710</f>
        <v>18.25</v>
      </c>
      <c r="E710" s="51">
        <f>'ноябрь 2012 ДЭ'!E710</f>
        <v>17.68</v>
      </c>
      <c r="F710" s="51">
        <f>'ноябрь 2012 ДЭ'!F710</f>
        <v>58.27</v>
      </c>
      <c r="G710" s="51">
        <f>'ноябрь 2012 ДЭ'!G710</f>
        <v>146.09</v>
      </c>
      <c r="H710" s="51">
        <f>'ноябрь 2012 ДЭ'!H710</f>
        <v>186.07</v>
      </c>
      <c r="I710" s="51">
        <f>'ноябрь 2012 ДЭ'!I710</f>
        <v>118.41</v>
      </c>
      <c r="J710" s="51">
        <f>'ноябрь 2012 ДЭ'!J710</f>
        <v>100.67</v>
      </c>
      <c r="K710" s="51">
        <f>'ноябрь 2012 ДЭ'!K710</f>
        <v>80.78</v>
      </c>
      <c r="L710" s="51">
        <f>'ноябрь 2012 ДЭ'!L710</f>
        <v>32.74</v>
      </c>
      <c r="M710" s="51">
        <f>'ноябрь 2012 ДЭ'!M710</f>
        <v>7.25</v>
      </c>
      <c r="N710" s="51">
        <f>'ноябрь 2012 ДЭ'!N710</f>
        <v>4.44</v>
      </c>
      <c r="O710" s="51">
        <f>'ноябрь 2012 ДЭ'!O710</f>
        <v>15.57</v>
      </c>
      <c r="P710" s="51">
        <f>'ноябрь 2012 ДЭ'!P710</f>
        <v>5.13</v>
      </c>
      <c r="Q710" s="51">
        <f>'ноябрь 2012 ДЭ'!Q710</f>
        <v>13.96</v>
      </c>
      <c r="R710" s="51">
        <f>'ноябрь 2012 ДЭ'!R710</f>
        <v>38.74</v>
      </c>
      <c r="S710" s="51">
        <f>'ноябрь 2012 ДЭ'!S710</f>
        <v>60.74</v>
      </c>
      <c r="T710" s="51">
        <f>'ноябрь 2012 ДЭ'!T710</f>
        <v>0.97</v>
      </c>
      <c r="U710" s="51">
        <f>'ноябрь 2012 ДЭ'!U710</f>
        <v>0</v>
      </c>
      <c r="V710" s="51">
        <f>'ноябрь 2012 ДЭ'!V710</f>
        <v>0</v>
      </c>
      <c r="W710" s="51">
        <f>'ноябрь 2012 ДЭ'!W710</f>
        <v>0</v>
      </c>
      <c r="X710" s="51">
        <f>'ноябрь 2012 ДЭ'!X710</f>
        <v>0</v>
      </c>
      <c r="Y710" s="51">
        <f>'ноябрь 2012 ДЭ'!Y710</f>
        <v>0</v>
      </c>
    </row>
    <row r="711" spans="1:25" ht="15.75">
      <c r="A711" s="9">
        <f>'ноябрь 2012 ДЭ'!A711</f>
        <v>41241</v>
      </c>
      <c r="B711" s="51">
        <f>'ноябрь 2012 ДЭ'!B711</f>
        <v>0</v>
      </c>
      <c r="C711" s="51">
        <f>'ноябрь 2012 ДЭ'!C711</f>
        <v>0</v>
      </c>
      <c r="D711" s="51">
        <f>'ноябрь 2012 ДЭ'!D711</f>
        <v>0</v>
      </c>
      <c r="E711" s="51">
        <f>'ноябрь 2012 ДЭ'!E711</f>
        <v>0</v>
      </c>
      <c r="F711" s="51">
        <f>'ноябрь 2012 ДЭ'!F711</f>
        <v>0</v>
      </c>
      <c r="G711" s="51">
        <f>'ноябрь 2012 ДЭ'!G711</f>
        <v>133.51</v>
      </c>
      <c r="H711" s="51">
        <f>'ноябрь 2012 ДЭ'!H711</f>
        <v>137.64</v>
      </c>
      <c r="I711" s="51">
        <f>'ноябрь 2012 ДЭ'!I711</f>
        <v>136.3</v>
      </c>
      <c r="J711" s="51">
        <f>'ноябрь 2012 ДЭ'!J711</f>
        <v>27.48</v>
      </c>
      <c r="K711" s="51">
        <f>'ноябрь 2012 ДЭ'!K711</f>
        <v>0</v>
      </c>
      <c r="L711" s="51">
        <f>'ноябрь 2012 ДЭ'!L711</f>
        <v>0</v>
      </c>
      <c r="M711" s="51">
        <f>'ноябрь 2012 ДЭ'!M711</f>
        <v>0</v>
      </c>
      <c r="N711" s="51">
        <f>'ноябрь 2012 ДЭ'!N711</f>
        <v>0</v>
      </c>
      <c r="O711" s="51">
        <f>'ноябрь 2012 ДЭ'!O711</f>
        <v>0</v>
      </c>
      <c r="P711" s="51">
        <f>'ноябрь 2012 ДЭ'!P711</f>
        <v>0</v>
      </c>
      <c r="Q711" s="51">
        <f>'ноябрь 2012 ДЭ'!Q711</f>
        <v>0</v>
      </c>
      <c r="R711" s="51">
        <f>'ноябрь 2012 ДЭ'!R711</f>
        <v>0</v>
      </c>
      <c r="S711" s="51">
        <f>'ноябрь 2012 ДЭ'!S711</f>
        <v>25.18</v>
      </c>
      <c r="T711" s="51">
        <f>'ноябрь 2012 ДЭ'!T711</f>
        <v>0</v>
      </c>
      <c r="U711" s="51">
        <f>'ноябрь 2012 ДЭ'!U711</f>
        <v>0</v>
      </c>
      <c r="V711" s="51">
        <f>'ноябрь 2012 ДЭ'!V711</f>
        <v>0</v>
      </c>
      <c r="W711" s="51">
        <f>'ноябрь 2012 ДЭ'!W711</f>
        <v>0</v>
      </c>
      <c r="X711" s="51">
        <f>'ноябрь 2012 ДЭ'!X711</f>
        <v>0</v>
      </c>
      <c r="Y711" s="51">
        <f>'ноябрь 2012 ДЭ'!Y711</f>
        <v>0</v>
      </c>
    </row>
    <row r="712" spans="1:25" ht="15.75">
      <c r="A712" s="9">
        <f>'ноябрь 2012 ДЭ'!A712</f>
        <v>41242</v>
      </c>
      <c r="B712" s="51">
        <f>'ноябрь 2012 ДЭ'!B712</f>
        <v>0</v>
      </c>
      <c r="C712" s="51">
        <f>'ноябрь 2012 ДЭ'!C712</f>
        <v>0</v>
      </c>
      <c r="D712" s="51">
        <f>'ноябрь 2012 ДЭ'!D712</f>
        <v>0</v>
      </c>
      <c r="E712" s="51">
        <f>'ноябрь 2012 ДЭ'!E712</f>
        <v>0</v>
      </c>
      <c r="F712" s="51">
        <f>'ноябрь 2012 ДЭ'!F712</f>
        <v>0</v>
      </c>
      <c r="G712" s="51">
        <f>'ноябрь 2012 ДЭ'!G712</f>
        <v>39.86</v>
      </c>
      <c r="H712" s="51">
        <f>'ноябрь 2012 ДЭ'!H712</f>
        <v>231.64</v>
      </c>
      <c r="I712" s="51">
        <f>'ноябрь 2012 ДЭ'!I712</f>
        <v>133.65</v>
      </c>
      <c r="J712" s="51">
        <f>'ноябрь 2012 ДЭ'!J712</f>
        <v>63.34</v>
      </c>
      <c r="K712" s="51">
        <f>'ноябрь 2012 ДЭ'!K712</f>
        <v>14.36</v>
      </c>
      <c r="L712" s="51">
        <f>'ноябрь 2012 ДЭ'!L712</f>
        <v>0</v>
      </c>
      <c r="M712" s="51">
        <f>'ноябрь 2012 ДЭ'!M712</f>
        <v>0</v>
      </c>
      <c r="N712" s="51">
        <f>'ноябрь 2012 ДЭ'!N712</f>
        <v>0</v>
      </c>
      <c r="O712" s="51">
        <f>'ноябрь 2012 ДЭ'!O712</f>
        <v>0</v>
      </c>
      <c r="P712" s="51">
        <f>'ноябрь 2012 ДЭ'!P712</f>
        <v>0</v>
      </c>
      <c r="Q712" s="51">
        <f>'ноябрь 2012 ДЭ'!Q712</f>
        <v>0</v>
      </c>
      <c r="R712" s="51">
        <f>'ноябрь 2012 ДЭ'!R712</f>
        <v>5.26</v>
      </c>
      <c r="S712" s="51">
        <f>'ноябрь 2012 ДЭ'!S712</f>
        <v>28.14</v>
      </c>
      <c r="T712" s="51">
        <f>'ноябрь 2012 ДЭ'!T712</f>
        <v>0</v>
      </c>
      <c r="U712" s="51">
        <f>'ноябрь 2012 ДЭ'!U712</f>
        <v>0</v>
      </c>
      <c r="V712" s="51">
        <f>'ноябрь 2012 ДЭ'!V712</f>
        <v>0</v>
      </c>
      <c r="W712" s="51">
        <f>'ноябрь 2012 ДЭ'!W712</f>
        <v>0</v>
      </c>
      <c r="X712" s="51">
        <f>'ноябрь 2012 ДЭ'!X712</f>
        <v>0</v>
      </c>
      <c r="Y712" s="51">
        <f>'ноябрь 2012 ДЭ'!Y712</f>
        <v>0</v>
      </c>
    </row>
    <row r="713" spans="1:25" ht="15.75">
      <c r="A713" s="9">
        <f>'ноябрь 2012 ДЭ'!A713</f>
        <v>41243</v>
      </c>
      <c r="B713" s="51">
        <f>'ноябрь 2012 ДЭ'!B713</f>
        <v>0</v>
      </c>
      <c r="C713" s="51">
        <f>'ноябрь 2012 ДЭ'!C713</f>
        <v>0</v>
      </c>
      <c r="D713" s="51">
        <f>'ноябрь 2012 ДЭ'!D713</f>
        <v>0</v>
      </c>
      <c r="E713" s="51">
        <f>'ноябрь 2012 ДЭ'!E713</f>
        <v>1.66</v>
      </c>
      <c r="F713" s="51">
        <f>'ноябрь 2012 ДЭ'!F713</f>
        <v>23.52</v>
      </c>
      <c r="G713" s="51">
        <f>'ноябрь 2012 ДЭ'!G713</f>
        <v>103</v>
      </c>
      <c r="H713" s="51">
        <f>'ноябрь 2012 ДЭ'!H713</f>
        <v>191.14</v>
      </c>
      <c r="I713" s="51">
        <f>'ноябрь 2012 ДЭ'!I713</f>
        <v>128.02</v>
      </c>
      <c r="J713" s="51">
        <f>'ноябрь 2012 ДЭ'!J713</f>
        <v>63.47</v>
      </c>
      <c r="K713" s="51">
        <f>'ноябрь 2012 ДЭ'!K713</f>
        <v>16.93</v>
      </c>
      <c r="L713" s="51">
        <f>'ноябрь 2012 ДЭ'!L713</f>
        <v>9.7</v>
      </c>
      <c r="M713" s="51">
        <f>'ноябрь 2012 ДЭ'!M713</f>
        <v>0</v>
      </c>
      <c r="N713" s="51">
        <f>'ноябрь 2012 ДЭ'!N713</f>
        <v>9.48</v>
      </c>
      <c r="O713" s="51">
        <f>'ноябрь 2012 ДЭ'!O713</f>
        <v>3.05</v>
      </c>
      <c r="P713" s="51">
        <f>'ноябрь 2012 ДЭ'!P713</f>
        <v>8.69</v>
      </c>
      <c r="Q713" s="51">
        <f>'ноябрь 2012 ДЭ'!Q713</f>
        <v>24.5</v>
      </c>
      <c r="R713" s="51">
        <f>'ноябрь 2012 ДЭ'!R713</f>
        <v>23.04</v>
      </c>
      <c r="S713" s="51">
        <f>'ноябрь 2012 ДЭ'!S713</f>
        <v>63.86</v>
      </c>
      <c r="T713" s="51">
        <f>'ноябрь 2012 ДЭ'!T713</f>
        <v>9.86</v>
      </c>
      <c r="U713" s="51">
        <f>'ноябрь 2012 ДЭ'!U713</f>
        <v>0</v>
      </c>
      <c r="V713" s="51">
        <f>'ноябрь 2012 ДЭ'!V713</f>
        <v>0</v>
      </c>
      <c r="W713" s="51">
        <f>'ноябрь 2012 ДЭ'!W713</f>
        <v>0</v>
      </c>
      <c r="X713" s="51">
        <f>'ноябрь 2012 ДЭ'!X713</f>
        <v>0</v>
      </c>
      <c r="Y713" s="51">
        <f>'ноябрь 2012 ДЭ'!Y713</f>
        <v>0</v>
      </c>
    </row>
    <row r="714" ht="12.75">
      <c r="A714" s="5"/>
    </row>
    <row r="715" spans="1:25" ht="15.75">
      <c r="A715" s="68" t="s">
        <v>13</v>
      </c>
      <c r="B715" s="68" t="s">
        <v>54</v>
      </c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</row>
    <row r="716" spans="1:25" ht="41.25" customHeight="1">
      <c r="A716" s="68"/>
      <c r="B716" s="6" t="s">
        <v>14</v>
      </c>
      <c r="C716" s="6" t="s">
        <v>15</v>
      </c>
      <c r="D716" s="6" t="s">
        <v>16</v>
      </c>
      <c r="E716" s="6" t="s">
        <v>17</v>
      </c>
      <c r="F716" s="6" t="s">
        <v>18</v>
      </c>
      <c r="G716" s="6" t="s">
        <v>19</v>
      </c>
      <c r="H716" s="6" t="s">
        <v>20</v>
      </c>
      <c r="I716" s="6" t="s">
        <v>21</v>
      </c>
      <c r="J716" s="6" t="s">
        <v>22</v>
      </c>
      <c r="K716" s="6" t="s">
        <v>23</v>
      </c>
      <c r="L716" s="6" t="s">
        <v>24</v>
      </c>
      <c r="M716" s="6" t="s">
        <v>25</v>
      </c>
      <c r="N716" s="6" t="s">
        <v>26</v>
      </c>
      <c r="O716" s="6" t="s">
        <v>27</v>
      </c>
      <c r="P716" s="6" t="s">
        <v>28</v>
      </c>
      <c r="Q716" s="6" t="s">
        <v>29</v>
      </c>
      <c r="R716" s="6" t="s">
        <v>30</v>
      </c>
      <c r="S716" s="6" t="s">
        <v>31</v>
      </c>
      <c r="T716" s="6" t="s">
        <v>32</v>
      </c>
      <c r="U716" s="6" t="s">
        <v>33</v>
      </c>
      <c r="V716" s="6" t="s">
        <v>34</v>
      </c>
      <c r="W716" s="6" t="s">
        <v>35</v>
      </c>
      <c r="X716" s="6" t="s">
        <v>36</v>
      </c>
      <c r="Y716" s="6" t="s">
        <v>37</v>
      </c>
    </row>
    <row r="717" spans="1:25" ht="15.75">
      <c r="A717" s="9">
        <f>'ноябрь 2012 ДЭ'!A717</f>
        <v>41214</v>
      </c>
      <c r="B717" s="51">
        <f>'ноябрь 2012 ДЭ'!B717</f>
        <v>767.44</v>
      </c>
      <c r="C717" s="51">
        <f>'ноябрь 2012 ДЭ'!C717</f>
        <v>695.03</v>
      </c>
      <c r="D717" s="51">
        <f>'ноябрь 2012 ДЭ'!D717</f>
        <v>7</v>
      </c>
      <c r="E717" s="51">
        <f>'ноябрь 2012 ДЭ'!E717</f>
        <v>0</v>
      </c>
      <c r="F717" s="51">
        <f>'ноябрь 2012 ДЭ'!F717</f>
        <v>0.54</v>
      </c>
      <c r="G717" s="51">
        <f>'ноябрь 2012 ДЭ'!G717</f>
        <v>0</v>
      </c>
      <c r="H717" s="51">
        <f>'ноябрь 2012 ДЭ'!H717</f>
        <v>0</v>
      </c>
      <c r="I717" s="51">
        <f>'ноябрь 2012 ДЭ'!I717</f>
        <v>0</v>
      </c>
      <c r="J717" s="51">
        <f>'ноябрь 2012 ДЭ'!J717</f>
        <v>0</v>
      </c>
      <c r="K717" s="51">
        <f>'ноябрь 2012 ДЭ'!K717</f>
        <v>7.36</v>
      </c>
      <c r="L717" s="51">
        <f>'ноябрь 2012 ДЭ'!L717</f>
        <v>18.74</v>
      </c>
      <c r="M717" s="51">
        <f>'ноябрь 2012 ДЭ'!M717</f>
        <v>50.82</v>
      </c>
      <c r="N717" s="51">
        <f>'ноябрь 2012 ДЭ'!N717</f>
        <v>24.44</v>
      </c>
      <c r="O717" s="51">
        <f>'ноябрь 2012 ДЭ'!O717</f>
        <v>26.48</v>
      </c>
      <c r="P717" s="51">
        <f>'ноябрь 2012 ДЭ'!P717</f>
        <v>30.57</v>
      </c>
      <c r="Q717" s="51">
        <f>'ноябрь 2012 ДЭ'!Q717</f>
        <v>42.75</v>
      </c>
      <c r="R717" s="51">
        <f>'ноябрь 2012 ДЭ'!R717</f>
        <v>54.02</v>
      </c>
      <c r="S717" s="51">
        <f>'ноябрь 2012 ДЭ'!S717</f>
        <v>31.53</v>
      </c>
      <c r="T717" s="51">
        <f>'ноябрь 2012 ДЭ'!T717</f>
        <v>47.58</v>
      </c>
      <c r="U717" s="51">
        <f>'ноябрь 2012 ДЭ'!U717</f>
        <v>60.99</v>
      </c>
      <c r="V717" s="51">
        <f>'ноябрь 2012 ДЭ'!V717</f>
        <v>62.01</v>
      </c>
      <c r="W717" s="51">
        <f>'ноябрь 2012 ДЭ'!W717</f>
        <v>62.98</v>
      </c>
      <c r="X717" s="51">
        <f>'ноябрь 2012 ДЭ'!X717</f>
        <v>90.67</v>
      </c>
      <c r="Y717" s="51">
        <f>'ноябрь 2012 ДЭ'!Y717</f>
        <v>41.69</v>
      </c>
    </row>
    <row r="718" spans="1:25" ht="15.75">
      <c r="A718" s="9">
        <f>'ноябрь 2012 ДЭ'!A718</f>
        <v>41215</v>
      </c>
      <c r="B718" s="51">
        <f>'ноябрь 2012 ДЭ'!B718</f>
        <v>117.97</v>
      </c>
      <c r="C718" s="51">
        <f>'ноябрь 2012 ДЭ'!C718</f>
        <v>128.26</v>
      </c>
      <c r="D718" s="51">
        <f>'ноябрь 2012 ДЭ'!D718</f>
        <v>624.74</v>
      </c>
      <c r="E718" s="51">
        <f>'ноябрь 2012 ДЭ'!E718</f>
        <v>0</v>
      </c>
      <c r="F718" s="51">
        <f>'ноябрь 2012 ДЭ'!F718</f>
        <v>25.48</v>
      </c>
      <c r="G718" s="51">
        <f>'ноябрь 2012 ДЭ'!G718</f>
        <v>0</v>
      </c>
      <c r="H718" s="51">
        <f>'ноябрь 2012 ДЭ'!H718</f>
        <v>0</v>
      </c>
      <c r="I718" s="51">
        <f>'ноябрь 2012 ДЭ'!I718</f>
        <v>0</v>
      </c>
      <c r="J718" s="51">
        <f>'ноябрь 2012 ДЭ'!J718</f>
        <v>0</v>
      </c>
      <c r="K718" s="51">
        <f>'ноябрь 2012 ДЭ'!K718</f>
        <v>0</v>
      </c>
      <c r="L718" s="51">
        <f>'ноябрь 2012 ДЭ'!L718</f>
        <v>21.58</v>
      </c>
      <c r="M718" s="51">
        <f>'ноябрь 2012 ДЭ'!M718</f>
        <v>0.51</v>
      </c>
      <c r="N718" s="51">
        <f>'ноябрь 2012 ДЭ'!N718</f>
        <v>0</v>
      </c>
      <c r="O718" s="51">
        <f>'ноябрь 2012 ДЭ'!O718</f>
        <v>0</v>
      </c>
      <c r="P718" s="51">
        <f>'ноябрь 2012 ДЭ'!P718</f>
        <v>60.47</v>
      </c>
      <c r="Q718" s="51">
        <f>'ноябрь 2012 ДЭ'!Q718</f>
        <v>8.15</v>
      </c>
      <c r="R718" s="51">
        <f>'ноябрь 2012 ДЭ'!R718</f>
        <v>53.01</v>
      </c>
      <c r="S718" s="51">
        <f>'ноябрь 2012 ДЭ'!S718</f>
        <v>0</v>
      </c>
      <c r="T718" s="51">
        <f>'ноябрь 2012 ДЭ'!T718</f>
        <v>66.67</v>
      </c>
      <c r="U718" s="51">
        <f>'ноябрь 2012 ДЭ'!U718</f>
        <v>119.48</v>
      </c>
      <c r="V718" s="51">
        <f>'ноябрь 2012 ДЭ'!V718</f>
        <v>110.76</v>
      </c>
      <c r="W718" s="51">
        <f>'ноябрь 2012 ДЭ'!W718</f>
        <v>204.28</v>
      </c>
      <c r="X718" s="51">
        <f>'ноябрь 2012 ДЭ'!X718</f>
        <v>25.86</v>
      </c>
      <c r="Y718" s="51">
        <f>'ноябрь 2012 ДЭ'!Y718</f>
        <v>74.44</v>
      </c>
    </row>
    <row r="719" spans="1:25" ht="15.75">
      <c r="A719" s="9">
        <f>'ноябрь 2012 ДЭ'!A719</f>
        <v>41216</v>
      </c>
      <c r="B719" s="51">
        <f>'ноябрь 2012 ДЭ'!B719</f>
        <v>109.19</v>
      </c>
      <c r="C719" s="51">
        <f>'ноябрь 2012 ДЭ'!C719</f>
        <v>44.2</v>
      </c>
      <c r="D719" s="51">
        <f>'ноябрь 2012 ДЭ'!D719</f>
        <v>5.29</v>
      </c>
      <c r="E719" s="51">
        <f>'ноябрь 2012 ДЭ'!E719</f>
        <v>0</v>
      </c>
      <c r="F719" s="51">
        <f>'ноябрь 2012 ДЭ'!F719</f>
        <v>0</v>
      </c>
      <c r="G719" s="51">
        <f>'ноябрь 2012 ДЭ'!G719</f>
        <v>0</v>
      </c>
      <c r="H719" s="51">
        <f>'ноябрь 2012 ДЭ'!H719</f>
        <v>0</v>
      </c>
      <c r="I719" s="51">
        <f>'ноябрь 2012 ДЭ'!I719</f>
        <v>0</v>
      </c>
      <c r="J719" s="51">
        <f>'ноябрь 2012 ДЭ'!J719</f>
        <v>0</v>
      </c>
      <c r="K719" s="51">
        <f>'ноябрь 2012 ДЭ'!K719</f>
        <v>0</v>
      </c>
      <c r="L719" s="51">
        <f>'ноябрь 2012 ДЭ'!L719</f>
        <v>0</v>
      </c>
      <c r="M719" s="51">
        <f>'ноябрь 2012 ДЭ'!M719</f>
        <v>3.8</v>
      </c>
      <c r="N719" s="51">
        <f>'ноябрь 2012 ДЭ'!N719</f>
        <v>8.04</v>
      </c>
      <c r="O719" s="51">
        <f>'ноябрь 2012 ДЭ'!O719</f>
        <v>12.95</v>
      </c>
      <c r="P719" s="51">
        <f>'ноябрь 2012 ДЭ'!P719</f>
        <v>0</v>
      </c>
      <c r="Q719" s="51">
        <f>'ноябрь 2012 ДЭ'!Q719</f>
        <v>0</v>
      </c>
      <c r="R719" s="51">
        <f>'ноябрь 2012 ДЭ'!R719</f>
        <v>0</v>
      </c>
      <c r="S719" s="51">
        <f>'ноябрь 2012 ДЭ'!S719</f>
        <v>0</v>
      </c>
      <c r="T719" s="51">
        <f>'ноябрь 2012 ДЭ'!T719</f>
        <v>0</v>
      </c>
      <c r="U719" s="51">
        <f>'ноябрь 2012 ДЭ'!U719</f>
        <v>0</v>
      </c>
      <c r="V719" s="51">
        <f>'ноябрь 2012 ДЭ'!V719</f>
        <v>0</v>
      </c>
      <c r="W719" s="51">
        <f>'ноябрь 2012 ДЭ'!W719</f>
        <v>0</v>
      </c>
      <c r="X719" s="51">
        <f>'ноябрь 2012 ДЭ'!X719</f>
        <v>57.97</v>
      </c>
      <c r="Y719" s="51">
        <f>'ноябрь 2012 ДЭ'!Y719</f>
        <v>173.32</v>
      </c>
    </row>
    <row r="720" spans="1:25" ht="15.75">
      <c r="A720" s="9">
        <f>'ноябрь 2012 ДЭ'!A720</f>
        <v>41217</v>
      </c>
      <c r="B720" s="51">
        <f>'ноябрь 2012 ДЭ'!B720</f>
        <v>141.7</v>
      </c>
      <c r="C720" s="51">
        <f>'ноябрь 2012 ДЭ'!C720</f>
        <v>29.31</v>
      </c>
      <c r="D720" s="51">
        <f>'ноябрь 2012 ДЭ'!D720</f>
        <v>0</v>
      </c>
      <c r="E720" s="51">
        <f>'ноябрь 2012 ДЭ'!E720</f>
        <v>0</v>
      </c>
      <c r="F720" s="51">
        <f>'ноябрь 2012 ДЭ'!F720</f>
        <v>0</v>
      </c>
      <c r="G720" s="51">
        <f>'ноябрь 2012 ДЭ'!G720</f>
        <v>0</v>
      </c>
      <c r="H720" s="51">
        <f>'ноябрь 2012 ДЭ'!H720</f>
        <v>0</v>
      </c>
      <c r="I720" s="51">
        <f>'ноябрь 2012 ДЭ'!I720</f>
        <v>0</v>
      </c>
      <c r="J720" s="51">
        <f>'ноябрь 2012 ДЭ'!J720</f>
        <v>0</v>
      </c>
      <c r="K720" s="51">
        <f>'ноябрь 2012 ДЭ'!K720</f>
        <v>0</v>
      </c>
      <c r="L720" s="51">
        <f>'ноябрь 2012 ДЭ'!L720</f>
        <v>11.21</v>
      </c>
      <c r="M720" s="51">
        <f>'ноябрь 2012 ДЭ'!M720</f>
        <v>41.72</v>
      </c>
      <c r="N720" s="51">
        <f>'ноябрь 2012 ДЭ'!N720</f>
        <v>107.17</v>
      </c>
      <c r="O720" s="51">
        <f>'ноябрь 2012 ДЭ'!O720</f>
        <v>99.26</v>
      </c>
      <c r="P720" s="51">
        <f>'ноябрь 2012 ДЭ'!P720</f>
        <v>158.59</v>
      </c>
      <c r="Q720" s="51">
        <f>'ноябрь 2012 ДЭ'!Q720</f>
        <v>155.55</v>
      </c>
      <c r="R720" s="51">
        <f>'ноябрь 2012 ДЭ'!R720</f>
        <v>14.18</v>
      </c>
      <c r="S720" s="51">
        <f>'ноябрь 2012 ДЭ'!S720</f>
        <v>0.72</v>
      </c>
      <c r="T720" s="51">
        <f>'ноябрь 2012 ДЭ'!T720</f>
        <v>24.83</v>
      </c>
      <c r="U720" s="51">
        <f>'ноябрь 2012 ДЭ'!U720</f>
        <v>64.95</v>
      </c>
      <c r="V720" s="51">
        <f>'ноябрь 2012 ДЭ'!V720</f>
        <v>52.04</v>
      </c>
      <c r="W720" s="51">
        <f>'ноябрь 2012 ДЭ'!W720</f>
        <v>56.71</v>
      </c>
      <c r="X720" s="51">
        <f>'ноябрь 2012 ДЭ'!X720</f>
        <v>255.49</v>
      </c>
      <c r="Y720" s="51">
        <f>'ноябрь 2012 ДЭ'!Y720</f>
        <v>245.4</v>
      </c>
    </row>
    <row r="721" spans="1:25" ht="15.75">
      <c r="A721" s="9">
        <f>'ноябрь 2012 ДЭ'!A721</f>
        <v>41218</v>
      </c>
      <c r="B721" s="51">
        <f>'ноябрь 2012 ДЭ'!B721</f>
        <v>168.13</v>
      </c>
      <c r="C721" s="51">
        <f>'ноябрь 2012 ДЭ'!C721</f>
        <v>114.61</v>
      </c>
      <c r="D721" s="51">
        <f>'ноябрь 2012 ДЭ'!D721</f>
        <v>93.48</v>
      </c>
      <c r="E721" s="51">
        <f>'ноябрь 2012 ДЭ'!E721</f>
        <v>60.79</v>
      </c>
      <c r="F721" s="51">
        <f>'ноябрь 2012 ДЭ'!F721</f>
        <v>94.7</v>
      </c>
      <c r="G721" s="51">
        <f>'ноябрь 2012 ДЭ'!G721</f>
        <v>5.08</v>
      </c>
      <c r="H721" s="51">
        <f>'ноябрь 2012 ДЭ'!H721</f>
        <v>0</v>
      </c>
      <c r="I721" s="51">
        <f>'ноябрь 2012 ДЭ'!I721</f>
        <v>0</v>
      </c>
      <c r="J721" s="51">
        <f>'ноябрь 2012 ДЭ'!J721</f>
        <v>3.64</v>
      </c>
      <c r="K721" s="51">
        <f>'ноябрь 2012 ДЭ'!K721</f>
        <v>24.4</v>
      </c>
      <c r="L721" s="51">
        <f>'ноябрь 2012 ДЭ'!L721</f>
        <v>44.99</v>
      </c>
      <c r="M721" s="51">
        <f>'ноябрь 2012 ДЭ'!M721</f>
        <v>97.44</v>
      </c>
      <c r="N721" s="51">
        <f>'ноябрь 2012 ДЭ'!N721</f>
        <v>73.03</v>
      </c>
      <c r="O721" s="51">
        <f>'ноябрь 2012 ДЭ'!O721</f>
        <v>85.37</v>
      </c>
      <c r="P721" s="51">
        <f>'ноябрь 2012 ДЭ'!P721</f>
        <v>45.52</v>
      </c>
      <c r="Q721" s="51">
        <f>'ноябрь 2012 ДЭ'!Q721</f>
        <v>41.34</v>
      </c>
      <c r="R721" s="51">
        <f>'ноябрь 2012 ДЭ'!R721</f>
        <v>7.61</v>
      </c>
      <c r="S721" s="51">
        <f>'ноябрь 2012 ДЭ'!S721</f>
        <v>0</v>
      </c>
      <c r="T721" s="51">
        <f>'ноябрь 2012 ДЭ'!T721</f>
        <v>14.92</v>
      </c>
      <c r="U721" s="51">
        <f>'ноябрь 2012 ДЭ'!U721</f>
        <v>45.05</v>
      </c>
      <c r="V721" s="51">
        <f>'ноябрь 2012 ДЭ'!V721</f>
        <v>37.37</v>
      </c>
      <c r="W721" s="51">
        <f>'ноябрь 2012 ДЭ'!W721</f>
        <v>54.03</v>
      </c>
      <c r="X721" s="51">
        <f>'ноябрь 2012 ДЭ'!X721</f>
        <v>158.93</v>
      </c>
      <c r="Y721" s="51">
        <f>'ноябрь 2012 ДЭ'!Y721</f>
        <v>160.6</v>
      </c>
    </row>
    <row r="722" spans="1:25" ht="15.75">
      <c r="A722" s="9">
        <f>'ноябрь 2012 ДЭ'!A722</f>
        <v>41219</v>
      </c>
      <c r="B722" s="51">
        <f>'ноябрь 2012 ДЭ'!B722</f>
        <v>112.58</v>
      </c>
      <c r="C722" s="51">
        <f>'ноябрь 2012 ДЭ'!C722</f>
        <v>90.22</v>
      </c>
      <c r="D722" s="51">
        <f>'ноябрь 2012 ДЭ'!D722</f>
        <v>142.94</v>
      </c>
      <c r="E722" s="51">
        <f>'ноябрь 2012 ДЭ'!E722</f>
        <v>605.95</v>
      </c>
      <c r="F722" s="51">
        <f>'ноябрь 2012 ДЭ'!F722</f>
        <v>68.99</v>
      </c>
      <c r="G722" s="51">
        <f>'ноябрь 2012 ДЭ'!G722</f>
        <v>0</v>
      </c>
      <c r="H722" s="51">
        <f>'ноябрь 2012 ДЭ'!H722</f>
        <v>0</v>
      </c>
      <c r="I722" s="51">
        <f>'ноябрь 2012 ДЭ'!I722</f>
        <v>0.41</v>
      </c>
      <c r="J722" s="51">
        <f>'ноябрь 2012 ДЭ'!J722</f>
        <v>27.68</v>
      </c>
      <c r="K722" s="51">
        <f>'ноябрь 2012 ДЭ'!K722</f>
        <v>40.25</v>
      </c>
      <c r="L722" s="51">
        <f>'ноябрь 2012 ДЭ'!L722</f>
        <v>42.4</v>
      </c>
      <c r="M722" s="51">
        <f>'ноябрь 2012 ДЭ'!M722</f>
        <v>50.8</v>
      </c>
      <c r="N722" s="51">
        <f>'ноябрь 2012 ДЭ'!N722</f>
        <v>36.72</v>
      </c>
      <c r="O722" s="51">
        <f>'ноябрь 2012 ДЭ'!O722</f>
        <v>49.52</v>
      </c>
      <c r="P722" s="51">
        <f>'ноябрь 2012 ДЭ'!P722</f>
        <v>46.75</v>
      </c>
      <c r="Q722" s="51">
        <f>'ноябрь 2012 ДЭ'!Q722</f>
        <v>42.91</v>
      </c>
      <c r="R722" s="51">
        <f>'ноябрь 2012 ДЭ'!R722</f>
        <v>27.67</v>
      </c>
      <c r="S722" s="51">
        <f>'ноябрь 2012 ДЭ'!S722</f>
        <v>8.78</v>
      </c>
      <c r="T722" s="51">
        <f>'ноябрь 2012 ДЭ'!T722</f>
        <v>18.63</v>
      </c>
      <c r="U722" s="51">
        <f>'ноябрь 2012 ДЭ'!U722</f>
        <v>43.63</v>
      </c>
      <c r="V722" s="51">
        <f>'ноябрь 2012 ДЭ'!V722</f>
        <v>46.17</v>
      </c>
      <c r="W722" s="51">
        <f>'ноябрь 2012 ДЭ'!W722</f>
        <v>77.59</v>
      </c>
      <c r="X722" s="51">
        <f>'ноябрь 2012 ДЭ'!X722</f>
        <v>324</v>
      </c>
      <c r="Y722" s="51">
        <f>'ноябрь 2012 ДЭ'!Y722</f>
        <v>570.96</v>
      </c>
    </row>
    <row r="723" spans="1:25" ht="15.75">
      <c r="A723" s="9">
        <f>'ноябрь 2012 ДЭ'!A723</f>
        <v>41220</v>
      </c>
      <c r="B723" s="51">
        <f>'ноябрь 2012 ДЭ'!B723</f>
        <v>45.94</v>
      </c>
      <c r="C723" s="51">
        <f>'ноябрь 2012 ДЭ'!C723</f>
        <v>54.9</v>
      </c>
      <c r="D723" s="51">
        <f>'ноябрь 2012 ДЭ'!D723</f>
        <v>110.76</v>
      </c>
      <c r="E723" s="51">
        <f>'ноябрь 2012 ДЭ'!E723</f>
        <v>3.94</v>
      </c>
      <c r="F723" s="51">
        <f>'ноябрь 2012 ДЭ'!F723</f>
        <v>216.89</v>
      </c>
      <c r="G723" s="51">
        <f>'ноябрь 2012 ДЭ'!G723</f>
        <v>0</v>
      </c>
      <c r="H723" s="51">
        <f>'ноябрь 2012 ДЭ'!H723</f>
        <v>0</v>
      </c>
      <c r="I723" s="51">
        <f>'ноябрь 2012 ДЭ'!I723</f>
        <v>0</v>
      </c>
      <c r="J723" s="51">
        <f>'ноябрь 2012 ДЭ'!J723</f>
        <v>8.47</v>
      </c>
      <c r="K723" s="51">
        <f>'ноябрь 2012 ДЭ'!K723</f>
        <v>27.91</v>
      </c>
      <c r="L723" s="51">
        <f>'ноябрь 2012 ДЭ'!L723</f>
        <v>60</v>
      </c>
      <c r="M723" s="51">
        <f>'ноябрь 2012 ДЭ'!M723</f>
        <v>64.1</v>
      </c>
      <c r="N723" s="51">
        <f>'ноябрь 2012 ДЭ'!N723</f>
        <v>63.91</v>
      </c>
      <c r="O723" s="51">
        <f>'ноябрь 2012 ДЭ'!O723</f>
        <v>60.43</v>
      </c>
      <c r="P723" s="51">
        <f>'ноябрь 2012 ДЭ'!P723</f>
        <v>65.33</v>
      </c>
      <c r="Q723" s="51">
        <f>'ноябрь 2012 ДЭ'!Q723</f>
        <v>65.52</v>
      </c>
      <c r="R723" s="51">
        <f>'ноябрь 2012 ДЭ'!R723</f>
        <v>161.4</v>
      </c>
      <c r="S723" s="51">
        <f>'ноябрь 2012 ДЭ'!S723</f>
        <v>39.57</v>
      </c>
      <c r="T723" s="51">
        <f>'ноябрь 2012 ДЭ'!T723</f>
        <v>46.29</v>
      </c>
      <c r="U723" s="51">
        <f>'ноябрь 2012 ДЭ'!U723</f>
        <v>86.99</v>
      </c>
      <c r="V723" s="51">
        <f>'ноябрь 2012 ДЭ'!V723</f>
        <v>105.59</v>
      </c>
      <c r="W723" s="51">
        <f>'ноябрь 2012 ДЭ'!W723</f>
        <v>269.94</v>
      </c>
      <c r="X723" s="51">
        <f>'ноябрь 2012 ДЭ'!X723</f>
        <v>273.49</v>
      </c>
      <c r="Y723" s="51">
        <f>'ноябрь 2012 ДЭ'!Y723</f>
        <v>354.63</v>
      </c>
    </row>
    <row r="724" spans="1:25" ht="15.75">
      <c r="A724" s="9">
        <f>'ноябрь 2012 ДЭ'!A724</f>
        <v>41221</v>
      </c>
      <c r="B724" s="51">
        <f>'ноябрь 2012 ДЭ'!B724</f>
        <v>29.01</v>
      </c>
      <c r="C724" s="51">
        <f>'ноябрь 2012 ДЭ'!C724</f>
        <v>25.61</v>
      </c>
      <c r="D724" s="51">
        <f>'ноябрь 2012 ДЭ'!D724</f>
        <v>0.1</v>
      </c>
      <c r="E724" s="51">
        <f>'ноябрь 2012 ДЭ'!E724</f>
        <v>0</v>
      </c>
      <c r="F724" s="51">
        <f>'ноябрь 2012 ДЭ'!F724</f>
        <v>0</v>
      </c>
      <c r="G724" s="51">
        <f>'ноябрь 2012 ДЭ'!G724</f>
        <v>0</v>
      </c>
      <c r="H724" s="51">
        <f>'ноябрь 2012 ДЭ'!H724</f>
        <v>0</v>
      </c>
      <c r="I724" s="51">
        <f>'ноябрь 2012 ДЭ'!I724</f>
        <v>0</v>
      </c>
      <c r="J724" s="51">
        <f>'ноябрь 2012 ДЭ'!J724</f>
        <v>0</v>
      </c>
      <c r="K724" s="51">
        <f>'ноябрь 2012 ДЭ'!K724</f>
        <v>1.54</v>
      </c>
      <c r="L724" s="51">
        <f>'ноябрь 2012 ДЭ'!L724</f>
        <v>6.41</v>
      </c>
      <c r="M724" s="51">
        <f>'ноябрь 2012 ДЭ'!M724</f>
        <v>18.59</v>
      </c>
      <c r="N724" s="51">
        <f>'ноябрь 2012 ДЭ'!N724</f>
        <v>13.83</v>
      </c>
      <c r="O724" s="51">
        <f>'ноябрь 2012 ДЭ'!O724</f>
        <v>13.43</v>
      </c>
      <c r="P724" s="51">
        <f>'ноябрь 2012 ДЭ'!P724</f>
        <v>4.23</v>
      </c>
      <c r="Q724" s="51">
        <f>'ноябрь 2012 ДЭ'!Q724</f>
        <v>3.73</v>
      </c>
      <c r="R724" s="51">
        <f>'ноябрь 2012 ДЭ'!R724</f>
        <v>8.82</v>
      </c>
      <c r="S724" s="51">
        <f>'ноябрь 2012 ДЭ'!S724</f>
        <v>0</v>
      </c>
      <c r="T724" s="51">
        <f>'ноябрь 2012 ДЭ'!T724</f>
        <v>0</v>
      </c>
      <c r="U724" s="51">
        <f>'ноябрь 2012 ДЭ'!U724</f>
        <v>28.81</v>
      </c>
      <c r="V724" s="51">
        <f>'ноябрь 2012 ДЭ'!V724</f>
        <v>23.56</v>
      </c>
      <c r="W724" s="51">
        <f>'ноябрь 2012 ДЭ'!W724</f>
        <v>40.35</v>
      </c>
      <c r="X724" s="51">
        <f>'ноябрь 2012 ДЭ'!X724</f>
        <v>88.19</v>
      </c>
      <c r="Y724" s="51">
        <f>'ноябрь 2012 ДЭ'!Y724</f>
        <v>133.94</v>
      </c>
    </row>
    <row r="725" spans="1:25" ht="15.75">
      <c r="A725" s="9">
        <f>'ноябрь 2012 ДЭ'!A725</f>
        <v>41222</v>
      </c>
      <c r="B725" s="51">
        <f>'ноябрь 2012 ДЭ'!B725</f>
        <v>122.47</v>
      </c>
      <c r="C725" s="51">
        <f>'ноябрь 2012 ДЭ'!C725</f>
        <v>44.09</v>
      </c>
      <c r="D725" s="51">
        <f>'ноябрь 2012 ДЭ'!D725</f>
        <v>315.1</v>
      </c>
      <c r="E725" s="51">
        <f>'ноябрь 2012 ДЭ'!E725</f>
        <v>0</v>
      </c>
      <c r="F725" s="51">
        <f>'ноябрь 2012 ДЭ'!F725</f>
        <v>0</v>
      </c>
      <c r="G725" s="51">
        <f>'ноябрь 2012 ДЭ'!G725</f>
        <v>0</v>
      </c>
      <c r="H725" s="51">
        <f>'ноябрь 2012 ДЭ'!H725</f>
        <v>0</v>
      </c>
      <c r="I725" s="51">
        <f>'ноябрь 2012 ДЭ'!I725</f>
        <v>0</v>
      </c>
      <c r="J725" s="51">
        <f>'ноябрь 2012 ДЭ'!J725</f>
        <v>0</v>
      </c>
      <c r="K725" s="51">
        <f>'ноябрь 2012 ДЭ'!K725</f>
        <v>0</v>
      </c>
      <c r="L725" s="51">
        <f>'ноябрь 2012 ДЭ'!L725</f>
        <v>0</v>
      </c>
      <c r="M725" s="51">
        <f>'ноябрь 2012 ДЭ'!M725</f>
        <v>0</v>
      </c>
      <c r="N725" s="51">
        <f>'ноябрь 2012 ДЭ'!N725</f>
        <v>6.01</v>
      </c>
      <c r="O725" s="51">
        <f>'ноябрь 2012 ДЭ'!O725</f>
        <v>23.22</v>
      </c>
      <c r="P725" s="51">
        <f>'ноябрь 2012 ДЭ'!P725</f>
        <v>52.25</v>
      </c>
      <c r="Q725" s="51">
        <f>'ноябрь 2012 ДЭ'!Q725</f>
        <v>59.36</v>
      </c>
      <c r="R725" s="51">
        <f>'ноябрь 2012 ДЭ'!R725</f>
        <v>65.09</v>
      </c>
      <c r="S725" s="51">
        <f>'ноябрь 2012 ДЭ'!S725</f>
        <v>41.02</v>
      </c>
      <c r="T725" s="51">
        <f>'ноябрь 2012 ДЭ'!T725</f>
        <v>48.76</v>
      </c>
      <c r="U725" s="51">
        <f>'ноябрь 2012 ДЭ'!U725</f>
        <v>108.68</v>
      </c>
      <c r="V725" s="51">
        <f>'ноябрь 2012 ДЭ'!V725</f>
        <v>76.78</v>
      </c>
      <c r="W725" s="51">
        <f>'ноябрь 2012 ДЭ'!W725</f>
        <v>63.18</v>
      </c>
      <c r="X725" s="51">
        <f>'ноябрь 2012 ДЭ'!X725</f>
        <v>99.76</v>
      </c>
      <c r="Y725" s="51">
        <f>'ноябрь 2012 ДЭ'!Y725</f>
        <v>163.77</v>
      </c>
    </row>
    <row r="726" spans="1:25" ht="15.75">
      <c r="A726" s="9">
        <f>'ноябрь 2012 ДЭ'!A726</f>
        <v>41223</v>
      </c>
      <c r="B726" s="51">
        <f>'ноябрь 2012 ДЭ'!B726</f>
        <v>72.24</v>
      </c>
      <c r="C726" s="51">
        <f>'ноябрь 2012 ДЭ'!C726</f>
        <v>81.01</v>
      </c>
      <c r="D726" s="51">
        <f>'ноябрь 2012 ДЭ'!D726</f>
        <v>0</v>
      </c>
      <c r="E726" s="51">
        <f>'ноябрь 2012 ДЭ'!E726</f>
        <v>0</v>
      </c>
      <c r="F726" s="51">
        <f>'ноябрь 2012 ДЭ'!F726</f>
        <v>0</v>
      </c>
      <c r="G726" s="51">
        <f>'ноябрь 2012 ДЭ'!G726</f>
        <v>0</v>
      </c>
      <c r="H726" s="51">
        <f>'ноябрь 2012 ДЭ'!H726</f>
        <v>0</v>
      </c>
      <c r="I726" s="51">
        <f>'ноябрь 2012 ДЭ'!I726</f>
        <v>0</v>
      </c>
      <c r="J726" s="51">
        <f>'ноябрь 2012 ДЭ'!J726</f>
        <v>0.02</v>
      </c>
      <c r="K726" s="51">
        <f>'ноябрь 2012 ДЭ'!K726</f>
        <v>26.03</v>
      </c>
      <c r="L726" s="51">
        <f>'ноябрь 2012 ДЭ'!L726</f>
        <v>1.86</v>
      </c>
      <c r="M726" s="51">
        <f>'ноябрь 2012 ДЭ'!M726</f>
        <v>46.21</v>
      </c>
      <c r="N726" s="51">
        <f>'ноябрь 2012 ДЭ'!N726</f>
        <v>14.66</v>
      </c>
      <c r="O726" s="51">
        <f>'ноябрь 2012 ДЭ'!O726</f>
        <v>52.38</v>
      </c>
      <c r="P726" s="51">
        <f>'ноябрь 2012 ДЭ'!P726</f>
        <v>5.01</v>
      </c>
      <c r="Q726" s="51">
        <f>'ноябрь 2012 ДЭ'!Q726</f>
        <v>0.01</v>
      </c>
      <c r="R726" s="51">
        <f>'ноябрь 2012 ДЭ'!R726</f>
        <v>0</v>
      </c>
      <c r="S726" s="51">
        <f>'ноябрь 2012 ДЭ'!S726</f>
        <v>0</v>
      </c>
      <c r="T726" s="51">
        <f>'ноябрь 2012 ДЭ'!T726</f>
        <v>0</v>
      </c>
      <c r="U726" s="51">
        <f>'ноябрь 2012 ДЭ'!U726</f>
        <v>6.69</v>
      </c>
      <c r="V726" s="51">
        <f>'ноябрь 2012 ДЭ'!V726</f>
        <v>9.48</v>
      </c>
      <c r="W726" s="51">
        <f>'ноябрь 2012 ДЭ'!W726</f>
        <v>64.79</v>
      </c>
      <c r="X726" s="51">
        <f>'ноябрь 2012 ДЭ'!X726</f>
        <v>67.59</v>
      </c>
      <c r="Y726" s="51">
        <f>'ноябрь 2012 ДЭ'!Y726</f>
        <v>50.17</v>
      </c>
    </row>
    <row r="727" spans="1:25" ht="15.75">
      <c r="A727" s="9">
        <f>'ноябрь 2012 ДЭ'!A727</f>
        <v>41224</v>
      </c>
      <c r="B727" s="51">
        <f>'ноябрь 2012 ДЭ'!B727</f>
        <v>8.78</v>
      </c>
      <c r="C727" s="51">
        <f>'ноябрь 2012 ДЭ'!C727</f>
        <v>0</v>
      </c>
      <c r="D727" s="51">
        <f>'ноябрь 2012 ДЭ'!D727</f>
        <v>0</v>
      </c>
      <c r="E727" s="51">
        <f>'ноябрь 2012 ДЭ'!E727</f>
        <v>0</v>
      </c>
      <c r="F727" s="51">
        <f>'ноябрь 2012 ДЭ'!F727</f>
        <v>0</v>
      </c>
      <c r="G727" s="51">
        <f>'ноябрь 2012 ДЭ'!G727</f>
        <v>0</v>
      </c>
      <c r="H727" s="51">
        <f>'ноябрь 2012 ДЭ'!H727</f>
        <v>0</v>
      </c>
      <c r="I727" s="51">
        <f>'ноябрь 2012 ДЭ'!I727</f>
        <v>0</v>
      </c>
      <c r="J727" s="51">
        <f>'ноябрь 2012 ДЭ'!J727</f>
        <v>0</v>
      </c>
      <c r="K727" s="51">
        <f>'ноябрь 2012 ДЭ'!K727</f>
        <v>0</v>
      </c>
      <c r="L727" s="51">
        <f>'ноябрь 2012 ДЭ'!L727</f>
        <v>8.08</v>
      </c>
      <c r="M727" s="51">
        <f>'ноябрь 2012 ДЭ'!M727</f>
        <v>42.93</v>
      </c>
      <c r="N727" s="51">
        <f>'ноябрь 2012 ДЭ'!N727</f>
        <v>85.76</v>
      </c>
      <c r="O727" s="51">
        <f>'ноябрь 2012 ДЭ'!O727</f>
        <v>87.26</v>
      </c>
      <c r="P727" s="51">
        <f>'ноябрь 2012 ДЭ'!P727</f>
        <v>73.03</v>
      </c>
      <c r="Q727" s="51">
        <f>'ноябрь 2012 ДЭ'!Q727</f>
        <v>7.02</v>
      </c>
      <c r="R727" s="51">
        <f>'ноябрь 2012 ДЭ'!R727</f>
        <v>0</v>
      </c>
      <c r="S727" s="51">
        <f>'ноябрь 2012 ДЭ'!S727</f>
        <v>0</v>
      </c>
      <c r="T727" s="51">
        <f>'ноябрь 2012 ДЭ'!T727</f>
        <v>0</v>
      </c>
      <c r="U727" s="51">
        <f>'ноябрь 2012 ДЭ'!U727</f>
        <v>0</v>
      </c>
      <c r="V727" s="51">
        <f>'ноябрь 2012 ДЭ'!V727</f>
        <v>0</v>
      </c>
      <c r="W727" s="51">
        <f>'ноябрь 2012 ДЭ'!W727</f>
        <v>0</v>
      </c>
      <c r="X727" s="51">
        <f>'ноябрь 2012 ДЭ'!X727</f>
        <v>1.26</v>
      </c>
      <c r="Y727" s="51">
        <f>'ноябрь 2012 ДЭ'!Y727</f>
        <v>1.87</v>
      </c>
    </row>
    <row r="728" spans="1:25" ht="15.75">
      <c r="A728" s="9">
        <f>'ноябрь 2012 ДЭ'!A728</f>
        <v>41225</v>
      </c>
      <c r="B728" s="51">
        <f>'ноябрь 2012 ДЭ'!B728</f>
        <v>46.73</v>
      </c>
      <c r="C728" s="51">
        <f>'ноябрь 2012 ДЭ'!C728</f>
        <v>0.03</v>
      </c>
      <c r="D728" s="51">
        <f>'ноябрь 2012 ДЭ'!D728</f>
        <v>0</v>
      </c>
      <c r="E728" s="51">
        <f>'ноябрь 2012 ДЭ'!E728</f>
        <v>0</v>
      </c>
      <c r="F728" s="51">
        <f>'ноябрь 2012 ДЭ'!F728</f>
        <v>413.96</v>
      </c>
      <c r="G728" s="51">
        <f>'ноябрь 2012 ДЭ'!G728</f>
        <v>0</v>
      </c>
      <c r="H728" s="51">
        <f>'ноябрь 2012 ДЭ'!H728</f>
        <v>0</v>
      </c>
      <c r="I728" s="51">
        <f>'ноябрь 2012 ДЭ'!I728</f>
        <v>0</v>
      </c>
      <c r="J728" s="51">
        <f>'ноябрь 2012 ДЭ'!J728</f>
        <v>0</v>
      </c>
      <c r="K728" s="51">
        <f>'ноябрь 2012 ДЭ'!K728</f>
        <v>0</v>
      </c>
      <c r="L728" s="51">
        <f>'ноябрь 2012 ДЭ'!L728</f>
        <v>12.25</v>
      </c>
      <c r="M728" s="51">
        <f>'ноябрь 2012 ДЭ'!M728</f>
        <v>11.65</v>
      </c>
      <c r="N728" s="51">
        <f>'ноябрь 2012 ДЭ'!N728</f>
        <v>0</v>
      </c>
      <c r="O728" s="51">
        <f>'ноябрь 2012 ДЭ'!O728</f>
        <v>0</v>
      </c>
      <c r="P728" s="51">
        <f>'ноябрь 2012 ДЭ'!P728</f>
        <v>3.56</v>
      </c>
      <c r="Q728" s="51">
        <f>'ноябрь 2012 ДЭ'!Q728</f>
        <v>4.77</v>
      </c>
      <c r="R728" s="51">
        <f>'ноябрь 2012 ДЭ'!R728</f>
        <v>0.07</v>
      </c>
      <c r="S728" s="51">
        <f>'ноябрь 2012 ДЭ'!S728</f>
        <v>0</v>
      </c>
      <c r="T728" s="51">
        <f>'ноябрь 2012 ДЭ'!T728</f>
        <v>0</v>
      </c>
      <c r="U728" s="51">
        <f>'ноябрь 2012 ДЭ'!U728</f>
        <v>26.45</v>
      </c>
      <c r="V728" s="51">
        <f>'ноябрь 2012 ДЭ'!V728</f>
        <v>9.84</v>
      </c>
      <c r="W728" s="51">
        <f>'ноябрь 2012 ДЭ'!W728</f>
        <v>26.37</v>
      </c>
      <c r="X728" s="51">
        <f>'ноябрь 2012 ДЭ'!X728</f>
        <v>103.79</v>
      </c>
      <c r="Y728" s="51">
        <f>'ноябрь 2012 ДЭ'!Y728</f>
        <v>104.39</v>
      </c>
    </row>
    <row r="729" spans="1:25" ht="15.75">
      <c r="A729" s="9">
        <f>'ноябрь 2012 ДЭ'!A729</f>
        <v>41226</v>
      </c>
      <c r="B729" s="51">
        <f>'ноябрь 2012 ДЭ'!B729</f>
        <v>111.77</v>
      </c>
      <c r="C729" s="51">
        <f>'ноябрь 2012 ДЭ'!C729</f>
        <v>39.73</v>
      </c>
      <c r="D729" s="51">
        <f>'ноябрь 2012 ДЭ'!D729</f>
        <v>159.87</v>
      </c>
      <c r="E729" s="51">
        <f>'ноябрь 2012 ДЭ'!E729</f>
        <v>0</v>
      </c>
      <c r="F729" s="51">
        <f>'ноябрь 2012 ДЭ'!F729</f>
        <v>0</v>
      </c>
      <c r="G729" s="51">
        <f>'ноябрь 2012 ДЭ'!G729</f>
        <v>0</v>
      </c>
      <c r="H729" s="51">
        <f>'ноябрь 2012 ДЭ'!H729</f>
        <v>0</v>
      </c>
      <c r="I729" s="51">
        <f>'ноябрь 2012 ДЭ'!I729</f>
        <v>0</v>
      </c>
      <c r="J729" s="51">
        <f>'ноябрь 2012 ДЭ'!J729</f>
        <v>11.03</v>
      </c>
      <c r="K729" s="51">
        <f>'ноябрь 2012 ДЭ'!K729</f>
        <v>51.67</v>
      </c>
      <c r="L729" s="51">
        <f>'ноябрь 2012 ДЭ'!L729</f>
        <v>75.64</v>
      </c>
      <c r="M729" s="51">
        <f>'ноябрь 2012 ДЭ'!M729</f>
        <v>105.19</v>
      </c>
      <c r="N729" s="51">
        <f>'ноябрь 2012 ДЭ'!N729</f>
        <v>28.92</v>
      </c>
      <c r="O729" s="51">
        <f>'ноябрь 2012 ДЭ'!O729</f>
        <v>39.66</v>
      </c>
      <c r="P729" s="51">
        <f>'ноябрь 2012 ДЭ'!P729</f>
        <v>63.65</v>
      </c>
      <c r="Q729" s="51">
        <f>'ноябрь 2012 ДЭ'!Q729</f>
        <v>43.12</v>
      </c>
      <c r="R729" s="51">
        <f>'ноябрь 2012 ДЭ'!R729</f>
        <v>50.88</v>
      </c>
      <c r="S729" s="51">
        <f>'ноябрь 2012 ДЭ'!S729</f>
        <v>36.84</v>
      </c>
      <c r="T729" s="51">
        <f>'ноябрь 2012 ДЭ'!T729</f>
        <v>11.77</v>
      </c>
      <c r="U729" s="51">
        <f>'ноябрь 2012 ДЭ'!U729</f>
        <v>77.53</v>
      </c>
      <c r="V729" s="51">
        <f>'ноябрь 2012 ДЭ'!V729</f>
        <v>126.93</v>
      </c>
      <c r="W729" s="51">
        <f>'ноябрь 2012 ДЭ'!W729</f>
        <v>129.17</v>
      </c>
      <c r="X729" s="51">
        <f>'ноябрь 2012 ДЭ'!X729</f>
        <v>102.71</v>
      </c>
      <c r="Y729" s="51">
        <f>'ноябрь 2012 ДЭ'!Y729</f>
        <v>196.17</v>
      </c>
    </row>
    <row r="730" spans="1:25" ht="15.75">
      <c r="A730" s="9">
        <f>'ноябрь 2012 ДЭ'!A730</f>
        <v>41227</v>
      </c>
      <c r="B730" s="51">
        <f>'ноябрь 2012 ДЭ'!B730</f>
        <v>263.68</v>
      </c>
      <c r="C730" s="51">
        <f>'ноябрь 2012 ДЭ'!C730</f>
        <v>50.46</v>
      </c>
      <c r="D730" s="51">
        <f>'ноябрь 2012 ДЭ'!D730</f>
        <v>0</v>
      </c>
      <c r="E730" s="51">
        <f>'ноябрь 2012 ДЭ'!E730</f>
        <v>0</v>
      </c>
      <c r="F730" s="51">
        <f>'ноябрь 2012 ДЭ'!F730</f>
        <v>0.67</v>
      </c>
      <c r="G730" s="51">
        <f>'ноябрь 2012 ДЭ'!G730</f>
        <v>0</v>
      </c>
      <c r="H730" s="51">
        <f>'ноябрь 2012 ДЭ'!H730</f>
        <v>0</v>
      </c>
      <c r="I730" s="51">
        <f>'ноябрь 2012 ДЭ'!I730</f>
        <v>0</v>
      </c>
      <c r="J730" s="51">
        <f>'ноябрь 2012 ДЭ'!J730</f>
        <v>0</v>
      </c>
      <c r="K730" s="51">
        <f>'ноябрь 2012 ДЭ'!K730</f>
        <v>24.86</v>
      </c>
      <c r="L730" s="51">
        <f>'ноябрь 2012 ДЭ'!L730</f>
        <v>59.32</v>
      </c>
      <c r="M730" s="51">
        <f>'ноябрь 2012 ДЭ'!M730</f>
        <v>54.98</v>
      </c>
      <c r="N730" s="51">
        <f>'ноябрь 2012 ДЭ'!N730</f>
        <v>129.6</v>
      </c>
      <c r="O730" s="51">
        <f>'ноябрь 2012 ДЭ'!O730</f>
        <v>106.34</v>
      </c>
      <c r="P730" s="51">
        <f>'ноябрь 2012 ДЭ'!P730</f>
        <v>165.99</v>
      </c>
      <c r="Q730" s="51">
        <f>'ноябрь 2012 ДЭ'!Q730</f>
        <v>151.86</v>
      </c>
      <c r="R730" s="51">
        <f>'ноябрь 2012 ДЭ'!R730</f>
        <v>78.57</v>
      </c>
      <c r="S730" s="51">
        <f>'ноябрь 2012 ДЭ'!S730</f>
        <v>0</v>
      </c>
      <c r="T730" s="51">
        <f>'ноябрь 2012 ДЭ'!T730</f>
        <v>0.28</v>
      </c>
      <c r="U730" s="51">
        <f>'ноябрь 2012 ДЭ'!U730</f>
        <v>113.39</v>
      </c>
      <c r="V730" s="51">
        <f>'ноябрь 2012 ДЭ'!V730</f>
        <v>116.34</v>
      </c>
      <c r="W730" s="51">
        <f>'ноябрь 2012 ДЭ'!W730</f>
        <v>91.49</v>
      </c>
      <c r="X730" s="51">
        <f>'ноябрь 2012 ДЭ'!X730</f>
        <v>77.38</v>
      </c>
      <c r="Y730" s="51">
        <f>'ноябрь 2012 ДЭ'!Y730</f>
        <v>75.09</v>
      </c>
    </row>
    <row r="731" spans="1:25" ht="15.75">
      <c r="A731" s="9">
        <f>'ноябрь 2012 ДЭ'!A731</f>
        <v>41228</v>
      </c>
      <c r="B731" s="51">
        <f>'ноябрь 2012 ДЭ'!B731</f>
        <v>0</v>
      </c>
      <c r="C731" s="51">
        <f>'ноябрь 2012 ДЭ'!C731</f>
        <v>0</v>
      </c>
      <c r="D731" s="51">
        <f>'ноябрь 2012 ДЭ'!D731</f>
        <v>0</v>
      </c>
      <c r="E731" s="51">
        <f>'ноябрь 2012 ДЭ'!E731</f>
        <v>0</v>
      </c>
      <c r="F731" s="51">
        <f>'ноябрь 2012 ДЭ'!F731</f>
        <v>0</v>
      </c>
      <c r="G731" s="51">
        <f>'ноябрь 2012 ДЭ'!G731</f>
        <v>0</v>
      </c>
      <c r="H731" s="51">
        <f>'ноябрь 2012 ДЭ'!H731</f>
        <v>0</v>
      </c>
      <c r="I731" s="51">
        <f>'ноябрь 2012 ДЭ'!I731</f>
        <v>0</v>
      </c>
      <c r="J731" s="51">
        <f>'ноябрь 2012 ДЭ'!J731</f>
        <v>0</v>
      </c>
      <c r="K731" s="51">
        <f>'ноябрь 2012 ДЭ'!K731</f>
        <v>81.37</v>
      </c>
      <c r="L731" s="51">
        <f>'ноябрь 2012 ДЭ'!L731</f>
        <v>149.48</v>
      </c>
      <c r="M731" s="51">
        <f>'ноябрь 2012 ДЭ'!M731</f>
        <v>66.71</v>
      </c>
      <c r="N731" s="51">
        <f>'ноябрь 2012 ДЭ'!N731</f>
        <v>39.56</v>
      </c>
      <c r="O731" s="51">
        <f>'ноябрь 2012 ДЭ'!O731</f>
        <v>97.18</v>
      </c>
      <c r="P731" s="51">
        <f>'ноябрь 2012 ДЭ'!P731</f>
        <v>142.82</v>
      </c>
      <c r="Q731" s="51">
        <f>'ноябрь 2012 ДЭ'!Q731</f>
        <v>104.1</v>
      </c>
      <c r="R731" s="51">
        <f>'ноябрь 2012 ДЭ'!R731</f>
        <v>64.45</v>
      </c>
      <c r="S731" s="51">
        <f>'ноябрь 2012 ДЭ'!S731</f>
        <v>0.03</v>
      </c>
      <c r="T731" s="51">
        <f>'ноябрь 2012 ДЭ'!T731</f>
        <v>106.96</v>
      </c>
      <c r="U731" s="51">
        <f>'ноябрь 2012 ДЭ'!U731</f>
        <v>158</v>
      </c>
      <c r="V731" s="51">
        <f>'ноябрь 2012 ДЭ'!V731</f>
        <v>94.4</v>
      </c>
      <c r="W731" s="51">
        <f>'ноябрь 2012 ДЭ'!W731</f>
        <v>53.09</v>
      </c>
      <c r="X731" s="51">
        <f>'ноябрь 2012 ДЭ'!X731</f>
        <v>113.22</v>
      </c>
      <c r="Y731" s="51">
        <f>'ноябрь 2012 ДЭ'!Y731</f>
        <v>123.48</v>
      </c>
    </row>
    <row r="732" spans="1:25" ht="15.75">
      <c r="A732" s="9">
        <f>'ноябрь 2012 ДЭ'!A732</f>
        <v>41229</v>
      </c>
      <c r="B732" s="51">
        <f>'ноябрь 2012 ДЭ'!B732</f>
        <v>42.96</v>
      </c>
      <c r="C732" s="51">
        <f>'ноябрь 2012 ДЭ'!C732</f>
        <v>0.6</v>
      </c>
      <c r="D732" s="51">
        <f>'ноябрь 2012 ДЭ'!D732</f>
        <v>19.27</v>
      </c>
      <c r="E732" s="51">
        <f>'ноябрь 2012 ДЭ'!E732</f>
        <v>0.74</v>
      </c>
      <c r="F732" s="51">
        <f>'ноябрь 2012 ДЭ'!F732</f>
        <v>0</v>
      </c>
      <c r="G732" s="51">
        <f>'ноябрь 2012 ДЭ'!G732</f>
        <v>0</v>
      </c>
      <c r="H732" s="51">
        <f>'ноябрь 2012 ДЭ'!H732</f>
        <v>0</v>
      </c>
      <c r="I732" s="51">
        <f>'ноябрь 2012 ДЭ'!I732</f>
        <v>0</v>
      </c>
      <c r="J732" s="51">
        <f>'ноябрь 2012 ДЭ'!J732</f>
        <v>0</v>
      </c>
      <c r="K732" s="51">
        <f>'ноябрь 2012 ДЭ'!K732</f>
        <v>0</v>
      </c>
      <c r="L732" s="51">
        <f>'ноябрь 2012 ДЭ'!L732</f>
        <v>27.07</v>
      </c>
      <c r="M732" s="51">
        <f>'ноябрь 2012 ДЭ'!M732</f>
        <v>51.58</v>
      </c>
      <c r="N732" s="51">
        <f>'ноябрь 2012 ДЭ'!N732</f>
        <v>17.37</v>
      </c>
      <c r="O732" s="51">
        <f>'ноябрь 2012 ДЭ'!O732</f>
        <v>41.28</v>
      </c>
      <c r="P732" s="51">
        <f>'ноябрь 2012 ДЭ'!P732</f>
        <v>91.16</v>
      </c>
      <c r="Q732" s="51">
        <f>'ноябрь 2012 ДЭ'!Q732</f>
        <v>36.62</v>
      </c>
      <c r="R732" s="51">
        <f>'ноябрь 2012 ДЭ'!R732</f>
        <v>30.78</v>
      </c>
      <c r="S732" s="51">
        <f>'ноябрь 2012 ДЭ'!S732</f>
        <v>0</v>
      </c>
      <c r="T732" s="51">
        <f>'ноябрь 2012 ДЭ'!T732</f>
        <v>12.39</v>
      </c>
      <c r="U732" s="51">
        <f>'ноябрь 2012 ДЭ'!U732</f>
        <v>90.69</v>
      </c>
      <c r="V732" s="51">
        <f>'ноябрь 2012 ДЭ'!V732</f>
        <v>43.11</v>
      </c>
      <c r="W732" s="51">
        <f>'ноябрь 2012 ДЭ'!W732</f>
        <v>100.18</v>
      </c>
      <c r="X732" s="51">
        <f>'ноябрь 2012 ДЭ'!X732</f>
        <v>24.16</v>
      </c>
      <c r="Y732" s="51">
        <f>'ноябрь 2012 ДЭ'!Y732</f>
        <v>9.27</v>
      </c>
    </row>
    <row r="733" spans="1:25" ht="15.75">
      <c r="A733" s="9">
        <f>'ноябрь 2012 ДЭ'!A733</f>
        <v>41230</v>
      </c>
      <c r="B733" s="51">
        <f>'ноябрь 2012 ДЭ'!B733</f>
        <v>34.69</v>
      </c>
      <c r="C733" s="51">
        <f>'ноябрь 2012 ДЭ'!C733</f>
        <v>58.82</v>
      </c>
      <c r="D733" s="51">
        <f>'ноябрь 2012 ДЭ'!D733</f>
        <v>65.73</v>
      </c>
      <c r="E733" s="51">
        <f>'ноябрь 2012 ДЭ'!E733</f>
        <v>41.09</v>
      </c>
      <c r="F733" s="51">
        <f>'ноябрь 2012 ДЭ'!F733</f>
        <v>0</v>
      </c>
      <c r="G733" s="51">
        <f>'ноябрь 2012 ДЭ'!G733</f>
        <v>0</v>
      </c>
      <c r="H733" s="51">
        <f>'ноябрь 2012 ДЭ'!H733</f>
        <v>0</v>
      </c>
      <c r="I733" s="51">
        <f>'ноябрь 2012 ДЭ'!I733</f>
        <v>0</v>
      </c>
      <c r="J733" s="51">
        <f>'ноябрь 2012 ДЭ'!J733</f>
        <v>0</v>
      </c>
      <c r="K733" s="51">
        <f>'ноябрь 2012 ДЭ'!K733</f>
        <v>0</v>
      </c>
      <c r="L733" s="51">
        <f>'ноябрь 2012 ДЭ'!L733</f>
        <v>26.53</v>
      </c>
      <c r="M733" s="51">
        <f>'ноябрь 2012 ДЭ'!M733</f>
        <v>28.36</v>
      </c>
      <c r="N733" s="51">
        <f>'ноябрь 2012 ДЭ'!N733</f>
        <v>161.7</v>
      </c>
      <c r="O733" s="51">
        <f>'ноябрь 2012 ДЭ'!O733</f>
        <v>156.77</v>
      </c>
      <c r="P733" s="51">
        <f>'ноябрь 2012 ДЭ'!P733</f>
        <v>152.27</v>
      </c>
      <c r="Q733" s="51">
        <f>'ноябрь 2012 ДЭ'!Q733</f>
        <v>67.04</v>
      </c>
      <c r="R733" s="51">
        <f>'ноябрь 2012 ДЭ'!R733</f>
        <v>11.74</v>
      </c>
      <c r="S733" s="51">
        <f>'ноябрь 2012 ДЭ'!S733</f>
        <v>0</v>
      </c>
      <c r="T733" s="51">
        <f>'ноябрь 2012 ДЭ'!T733</f>
        <v>0</v>
      </c>
      <c r="U733" s="51">
        <f>'ноябрь 2012 ДЭ'!U733</f>
        <v>38.72</v>
      </c>
      <c r="V733" s="51">
        <f>'ноябрь 2012 ДЭ'!V733</f>
        <v>18.86</v>
      </c>
      <c r="W733" s="51">
        <f>'ноябрь 2012 ДЭ'!W733</f>
        <v>60.67</v>
      </c>
      <c r="X733" s="51">
        <f>'ноябрь 2012 ДЭ'!X733</f>
        <v>85.17</v>
      </c>
      <c r="Y733" s="51">
        <f>'ноябрь 2012 ДЭ'!Y733</f>
        <v>5.41</v>
      </c>
    </row>
    <row r="734" spans="1:25" ht="15.75">
      <c r="A734" s="9">
        <f>'ноябрь 2012 ДЭ'!A734</f>
        <v>41231</v>
      </c>
      <c r="B734" s="51">
        <f>'ноябрь 2012 ДЭ'!B734</f>
        <v>68.23</v>
      </c>
      <c r="C734" s="51">
        <f>'ноябрь 2012 ДЭ'!C734</f>
        <v>91.75</v>
      </c>
      <c r="D734" s="51">
        <f>'ноябрь 2012 ДЭ'!D734</f>
        <v>644.65</v>
      </c>
      <c r="E734" s="51">
        <f>'ноябрь 2012 ДЭ'!E734</f>
        <v>631.26</v>
      </c>
      <c r="F734" s="51">
        <f>'ноябрь 2012 ДЭ'!F734</f>
        <v>81.86</v>
      </c>
      <c r="G734" s="51">
        <f>'ноябрь 2012 ДЭ'!G734</f>
        <v>6.99</v>
      </c>
      <c r="H734" s="51">
        <f>'ноябрь 2012 ДЭ'!H734</f>
        <v>12.67</v>
      </c>
      <c r="I734" s="51">
        <f>'ноябрь 2012 ДЭ'!I734</f>
        <v>0</v>
      </c>
      <c r="J734" s="51">
        <f>'ноябрь 2012 ДЭ'!J734</f>
        <v>0</v>
      </c>
      <c r="K734" s="51">
        <f>'ноябрь 2012 ДЭ'!K734</f>
        <v>7.48</v>
      </c>
      <c r="L734" s="51">
        <f>'ноябрь 2012 ДЭ'!L734</f>
        <v>35.06</v>
      </c>
      <c r="M734" s="51">
        <f>'ноябрь 2012 ДЭ'!M734</f>
        <v>46.64</v>
      </c>
      <c r="N734" s="51">
        <f>'ноябрь 2012 ДЭ'!N734</f>
        <v>64.66</v>
      </c>
      <c r="O734" s="51">
        <f>'ноябрь 2012 ДЭ'!O734</f>
        <v>66.96</v>
      </c>
      <c r="P734" s="51">
        <f>'ноябрь 2012 ДЭ'!P734</f>
        <v>41.08</v>
      </c>
      <c r="Q734" s="51">
        <f>'ноябрь 2012 ДЭ'!Q734</f>
        <v>20.7</v>
      </c>
      <c r="R734" s="51">
        <f>'ноябрь 2012 ДЭ'!R734</f>
        <v>14.39</v>
      </c>
      <c r="S734" s="51">
        <f>'ноябрь 2012 ДЭ'!S734</f>
        <v>0</v>
      </c>
      <c r="T734" s="51">
        <f>'ноябрь 2012 ДЭ'!T734</f>
        <v>15.37</v>
      </c>
      <c r="U734" s="51">
        <f>'ноябрь 2012 ДЭ'!U734</f>
        <v>44.26</v>
      </c>
      <c r="V734" s="51">
        <f>'ноябрь 2012 ДЭ'!V734</f>
        <v>203.95</v>
      </c>
      <c r="W734" s="51">
        <f>'ноябрь 2012 ДЭ'!W734</f>
        <v>148.9</v>
      </c>
      <c r="X734" s="51">
        <f>'ноябрь 2012 ДЭ'!X734</f>
        <v>101.57</v>
      </c>
      <c r="Y734" s="51">
        <f>'ноябрь 2012 ДЭ'!Y734</f>
        <v>78.07</v>
      </c>
    </row>
    <row r="735" spans="1:25" ht="15.75">
      <c r="A735" s="9">
        <f>'ноябрь 2012 ДЭ'!A735</f>
        <v>41232</v>
      </c>
      <c r="B735" s="51">
        <f>'ноябрь 2012 ДЭ'!B735</f>
        <v>28.63</v>
      </c>
      <c r="C735" s="51">
        <f>'ноябрь 2012 ДЭ'!C735</f>
        <v>92.97</v>
      </c>
      <c r="D735" s="51">
        <f>'ноябрь 2012 ДЭ'!D735</f>
        <v>48.38</v>
      </c>
      <c r="E735" s="51">
        <f>'ноябрь 2012 ДЭ'!E735</f>
        <v>13.68</v>
      </c>
      <c r="F735" s="51">
        <f>'ноябрь 2012 ДЭ'!F735</f>
        <v>0</v>
      </c>
      <c r="G735" s="51">
        <f>'ноябрь 2012 ДЭ'!G735</f>
        <v>0</v>
      </c>
      <c r="H735" s="51">
        <f>'ноябрь 2012 ДЭ'!H735</f>
        <v>0</v>
      </c>
      <c r="I735" s="51">
        <f>'ноябрь 2012 ДЭ'!I735</f>
        <v>0</v>
      </c>
      <c r="J735" s="51">
        <f>'ноябрь 2012 ДЭ'!J735</f>
        <v>0</v>
      </c>
      <c r="K735" s="51">
        <f>'ноябрь 2012 ДЭ'!K735</f>
        <v>0</v>
      </c>
      <c r="L735" s="51">
        <f>'ноябрь 2012 ДЭ'!L735</f>
        <v>73.95</v>
      </c>
      <c r="M735" s="51">
        <f>'ноябрь 2012 ДЭ'!M735</f>
        <v>72.71</v>
      </c>
      <c r="N735" s="51">
        <f>'ноябрь 2012 ДЭ'!N735</f>
        <v>16.26</v>
      </c>
      <c r="O735" s="51">
        <f>'ноябрь 2012 ДЭ'!O735</f>
        <v>25.03</v>
      </c>
      <c r="P735" s="51">
        <f>'ноябрь 2012 ДЭ'!P735</f>
        <v>18.73</v>
      </c>
      <c r="Q735" s="51">
        <f>'ноябрь 2012 ДЭ'!Q735</f>
        <v>25.94</v>
      </c>
      <c r="R735" s="51">
        <f>'ноябрь 2012 ДЭ'!R735</f>
        <v>0</v>
      </c>
      <c r="S735" s="51">
        <f>'ноябрь 2012 ДЭ'!S735</f>
        <v>0</v>
      </c>
      <c r="T735" s="51">
        <f>'ноябрь 2012 ДЭ'!T735</f>
        <v>0</v>
      </c>
      <c r="U735" s="51">
        <f>'ноябрь 2012 ДЭ'!U735</f>
        <v>21.91</v>
      </c>
      <c r="V735" s="51">
        <f>'ноябрь 2012 ДЭ'!V735</f>
        <v>2.87</v>
      </c>
      <c r="W735" s="51">
        <f>'ноябрь 2012 ДЭ'!W735</f>
        <v>96.03</v>
      </c>
      <c r="X735" s="51">
        <f>'ноябрь 2012 ДЭ'!X735</f>
        <v>32.71</v>
      </c>
      <c r="Y735" s="51">
        <f>'ноябрь 2012 ДЭ'!Y735</f>
        <v>0</v>
      </c>
    </row>
    <row r="736" spans="1:25" ht="15.75">
      <c r="A736" s="9">
        <f>'ноябрь 2012 ДЭ'!A736</f>
        <v>41233</v>
      </c>
      <c r="B736" s="51">
        <f>'ноябрь 2012 ДЭ'!B736</f>
        <v>57.07</v>
      </c>
      <c r="C736" s="51">
        <f>'ноябрь 2012 ДЭ'!C736</f>
        <v>57.06</v>
      </c>
      <c r="D736" s="51">
        <f>'ноябрь 2012 ДЭ'!D736</f>
        <v>43.36</v>
      </c>
      <c r="E736" s="51">
        <f>'ноябрь 2012 ДЭ'!E736</f>
        <v>41.53</v>
      </c>
      <c r="F736" s="51">
        <f>'ноябрь 2012 ДЭ'!F736</f>
        <v>29.38</v>
      </c>
      <c r="G736" s="51">
        <f>'ноябрь 2012 ДЭ'!G736</f>
        <v>0</v>
      </c>
      <c r="H736" s="51">
        <f>'ноябрь 2012 ДЭ'!H736</f>
        <v>0</v>
      </c>
      <c r="I736" s="51">
        <f>'ноябрь 2012 ДЭ'!I736</f>
        <v>0</v>
      </c>
      <c r="J736" s="51">
        <f>'ноябрь 2012 ДЭ'!J736</f>
        <v>0</v>
      </c>
      <c r="K736" s="51">
        <f>'ноябрь 2012 ДЭ'!K736</f>
        <v>6.2</v>
      </c>
      <c r="L736" s="51">
        <f>'ноябрь 2012 ДЭ'!L736</f>
        <v>50.26</v>
      </c>
      <c r="M736" s="51">
        <f>'ноябрь 2012 ДЭ'!M736</f>
        <v>50.23</v>
      </c>
      <c r="N736" s="51">
        <f>'ноябрь 2012 ДЭ'!N736</f>
        <v>43.1</v>
      </c>
      <c r="O736" s="51">
        <f>'ноябрь 2012 ДЭ'!O736</f>
        <v>31.98</v>
      </c>
      <c r="P736" s="51">
        <f>'ноябрь 2012 ДЭ'!P736</f>
        <v>93.44</v>
      </c>
      <c r="Q736" s="51">
        <f>'ноябрь 2012 ДЭ'!Q736</f>
        <v>93.75</v>
      </c>
      <c r="R736" s="51">
        <f>'ноябрь 2012 ДЭ'!R736</f>
        <v>114.44</v>
      </c>
      <c r="S736" s="51">
        <f>'ноябрь 2012 ДЭ'!S736</f>
        <v>0</v>
      </c>
      <c r="T736" s="51">
        <f>'ноябрь 2012 ДЭ'!T736</f>
        <v>0.04</v>
      </c>
      <c r="U736" s="51">
        <f>'ноябрь 2012 ДЭ'!U736</f>
        <v>27.7</v>
      </c>
      <c r="V736" s="51">
        <f>'ноябрь 2012 ДЭ'!V736</f>
        <v>118.49</v>
      </c>
      <c r="W736" s="51">
        <f>'ноябрь 2012 ДЭ'!W736</f>
        <v>111.46</v>
      </c>
      <c r="X736" s="51">
        <f>'ноябрь 2012 ДЭ'!X736</f>
        <v>33.98</v>
      </c>
      <c r="Y736" s="51">
        <f>'ноябрь 2012 ДЭ'!Y736</f>
        <v>0</v>
      </c>
    </row>
    <row r="737" spans="1:25" ht="15.75">
      <c r="A737" s="9">
        <f>'ноябрь 2012 ДЭ'!A737</f>
        <v>41234</v>
      </c>
      <c r="B737" s="51">
        <f>'ноябрь 2012 ДЭ'!B737</f>
        <v>33.53</v>
      </c>
      <c r="C737" s="51">
        <f>'ноябрь 2012 ДЭ'!C737</f>
        <v>36.43</v>
      </c>
      <c r="D737" s="51">
        <f>'ноябрь 2012 ДЭ'!D737</f>
        <v>14.19</v>
      </c>
      <c r="E737" s="51">
        <f>'ноябрь 2012 ДЭ'!E737</f>
        <v>31.73</v>
      </c>
      <c r="F737" s="51">
        <f>'ноябрь 2012 ДЭ'!F737</f>
        <v>89.59</v>
      </c>
      <c r="G737" s="51">
        <f>'ноябрь 2012 ДЭ'!G737</f>
        <v>58.25</v>
      </c>
      <c r="H737" s="51">
        <f>'ноябрь 2012 ДЭ'!H737</f>
        <v>0</v>
      </c>
      <c r="I737" s="51">
        <f>'ноябрь 2012 ДЭ'!I737</f>
        <v>0</v>
      </c>
      <c r="J737" s="51">
        <f>'ноябрь 2012 ДЭ'!J737</f>
        <v>0</v>
      </c>
      <c r="K737" s="51">
        <f>'ноябрь 2012 ДЭ'!K737</f>
        <v>10.52</v>
      </c>
      <c r="L737" s="51">
        <f>'ноябрь 2012 ДЭ'!L737</f>
        <v>56.83</v>
      </c>
      <c r="M737" s="51">
        <f>'ноябрь 2012 ДЭ'!M737</f>
        <v>127.13</v>
      </c>
      <c r="N737" s="51">
        <f>'ноябрь 2012 ДЭ'!N737</f>
        <v>44.94</v>
      </c>
      <c r="O737" s="51">
        <f>'ноябрь 2012 ДЭ'!O737</f>
        <v>31.54</v>
      </c>
      <c r="P737" s="51">
        <f>'ноябрь 2012 ДЭ'!P737</f>
        <v>128.75</v>
      </c>
      <c r="Q737" s="51">
        <f>'ноябрь 2012 ДЭ'!Q737</f>
        <v>137.16</v>
      </c>
      <c r="R737" s="51">
        <f>'ноябрь 2012 ДЭ'!R737</f>
        <v>44.2</v>
      </c>
      <c r="S737" s="51">
        <f>'ноябрь 2012 ДЭ'!S737</f>
        <v>0</v>
      </c>
      <c r="T737" s="51">
        <f>'ноябрь 2012 ДЭ'!T737</f>
        <v>0</v>
      </c>
      <c r="U737" s="51">
        <f>'ноябрь 2012 ДЭ'!U737</f>
        <v>6.06</v>
      </c>
      <c r="V737" s="51">
        <f>'ноябрь 2012 ДЭ'!V737</f>
        <v>87.19</v>
      </c>
      <c r="W737" s="51">
        <f>'ноябрь 2012 ДЭ'!W737</f>
        <v>87.41</v>
      </c>
      <c r="X737" s="51">
        <f>'ноябрь 2012 ДЭ'!X737</f>
        <v>47.52</v>
      </c>
      <c r="Y737" s="51">
        <f>'ноябрь 2012 ДЭ'!Y737</f>
        <v>8.71</v>
      </c>
    </row>
    <row r="738" spans="1:25" ht="15.75">
      <c r="A738" s="9">
        <f>'ноябрь 2012 ДЭ'!A738</f>
        <v>41235</v>
      </c>
      <c r="B738" s="51">
        <f>'ноябрь 2012 ДЭ'!B738</f>
        <v>14.24</v>
      </c>
      <c r="C738" s="51">
        <f>'ноябрь 2012 ДЭ'!C738</f>
        <v>11.3</v>
      </c>
      <c r="D738" s="51">
        <f>'ноябрь 2012 ДЭ'!D738</f>
        <v>29.46</v>
      </c>
      <c r="E738" s="51">
        <f>'ноябрь 2012 ДЭ'!E738</f>
        <v>17.1</v>
      </c>
      <c r="F738" s="51">
        <f>'ноябрь 2012 ДЭ'!F738</f>
        <v>0</v>
      </c>
      <c r="G738" s="51">
        <f>'ноябрь 2012 ДЭ'!G738</f>
        <v>0</v>
      </c>
      <c r="H738" s="51">
        <f>'ноябрь 2012 ДЭ'!H738</f>
        <v>0</v>
      </c>
      <c r="I738" s="51">
        <f>'ноябрь 2012 ДЭ'!I738</f>
        <v>0</v>
      </c>
      <c r="J738" s="51">
        <f>'ноябрь 2012 ДЭ'!J738</f>
        <v>0</v>
      </c>
      <c r="K738" s="51">
        <f>'ноябрь 2012 ДЭ'!K738</f>
        <v>21.84</v>
      </c>
      <c r="L738" s="51">
        <f>'ноябрь 2012 ДЭ'!L738</f>
        <v>139.98</v>
      </c>
      <c r="M738" s="51">
        <f>'ноябрь 2012 ДЭ'!M738</f>
        <v>235.45</v>
      </c>
      <c r="N738" s="51">
        <f>'ноябрь 2012 ДЭ'!N738</f>
        <v>236.16</v>
      </c>
      <c r="O738" s="51">
        <f>'ноябрь 2012 ДЭ'!O738</f>
        <v>191.02</v>
      </c>
      <c r="P738" s="51">
        <f>'ноябрь 2012 ДЭ'!P738</f>
        <v>157.48</v>
      </c>
      <c r="Q738" s="51">
        <f>'ноябрь 2012 ДЭ'!Q738</f>
        <v>96.28</v>
      </c>
      <c r="R738" s="51">
        <f>'ноябрь 2012 ДЭ'!R738</f>
        <v>109.01</v>
      </c>
      <c r="S738" s="51">
        <f>'ноябрь 2012 ДЭ'!S738</f>
        <v>19.42</v>
      </c>
      <c r="T738" s="51">
        <f>'ноябрь 2012 ДЭ'!T738</f>
        <v>83.72</v>
      </c>
      <c r="U738" s="51">
        <f>'ноябрь 2012 ДЭ'!U738</f>
        <v>210.67</v>
      </c>
      <c r="V738" s="51">
        <f>'ноябрь 2012 ДЭ'!V738</f>
        <v>127.82</v>
      </c>
      <c r="W738" s="51">
        <f>'ноябрь 2012 ДЭ'!W738</f>
        <v>154.38</v>
      </c>
      <c r="X738" s="51">
        <f>'ноябрь 2012 ДЭ'!X738</f>
        <v>97.28</v>
      </c>
      <c r="Y738" s="51">
        <f>'ноябрь 2012 ДЭ'!Y738</f>
        <v>128.48</v>
      </c>
    </row>
    <row r="739" spans="1:25" ht="15.75">
      <c r="A739" s="9">
        <f>'ноябрь 2012 ДЭ'!A739</f>
        <v>41236</v>
      </c>
      <c r="B739" s="51">
        <f>'ноябрь 2012 ДЭ'!B739</f>
        <v>82.5</v>
      </c>
      <c r="C739" s="51">
        <f>'ноябрь 2012 ДЭ'!C739</f>
        <v>89.11</v>
      </c>
      <c r="D739" s="51">
        <f>'ноябрь 2012 ДЭ'!D739</f>
        <v>211.51</v>
      </c>
      <c r="E739" s="51">
        <f>'ноябрь 2012 ДЭ'!E739</f>
        <v>202.45</v>
      </c>
      <c r="F739" s="51">
        <f>'ноябрь 2012 ДЭ'!F739</f>
        <v>17.03</v>
      </c>
      <c r="G739" s="51">
        <f>'ноябрь 2012 ДЭ'!G739</f>
        <v>0</v>
      </c>
      <c r="H739" s="51">
        <f>'ноябрь 2012 ДЭ'!H739</f>
        <v>0</v>
      </c>
      <c r="I739" s="51">
        <f>'ноябрь 2012 ДЭ'!I739</f>
        <v>0</v>
      </c>
      <c r="J739" s="51">
        <f>'ноябрь 2012 ДЭ'!J739</f>
        <v>0</v>
      </c>
      <c r="K739" s="51">
        <f>'ноябрь 2012 ДЭ'!K739</f>
        <v>0</v>
      </c>
      <c r="L739" s="51">
        <f>'ноябрь 2012 ДЭ'!L739</f>
        <v>48.07</v>
      </c>
      <c r="M739" s="51">
        <f>'ноябрь 2012 ДЭ'!M739</f>
        <v>93.32</v>
      </c>
      <c r="N739" s="51">
        <f>'ноябрь 2012 ДЭ'!N739</f>
        <v>4.11</v>
      </c>
      <c r="O739" s="51">
        <f>'ноябрь 2012 ДЭ'!O739</f>
        <v>8.67</v>
      </c>
      <c r="P739" s="51">
        <f>'ноябрь 2012 ДЭ'!P739</f>
        <v>49.69</v>
      </c>
      <c r="Q739" s="51">
        <f>'ноябрь 2012 ДЭ'!Q739</f>
        <v>32.34</v>
      </c>
      <c r="R739" s="51">
        <f>'ноябрь 2012 ДЭ'!R739</f>
        <v>7.59</v>
      </c>
      <c r="S739" s="51">
        <f>'ноябрь 2012 ДЭ'!S739</f>
        <v>0</v>
      </c>
      <c r="T739" s="51">
        <f>'ноябрь 2012 ДЭ'!T739</f>
        <v>0</v>
      </c>
      <c r="U739" s="51">
        <f>'ноябрь 2012 ДЭ'!U739</f>
        <v>51.51</v>
      </c>
      <c r="V739" s="51">
        <f>'ноябрь 2012 ДЭ'!V739</f>
        <v>106.91</v>
      </c>
      <c r="W739" s="51">
        <f>'ноябрь 2012 ДЭ'!W739</f>
        <v>103.5</v>
      </c>
      <c r="X739" s="51">
        <f>'ноябрь 2012 ДЭ'!X739</f>
        <v>0</v>
      </c>
      <c r="Y739" s="51">
        <f>'ноябрь 2012 ДЭ'!Y739</f>
        <v>0</v>
      </c>
    </row>
    <row r="740" spans="1:25" ht="15.75">
      <c r="A740" s="9">
        <f>'ноябрь 2012 ДЭ'!A740</f>
        <v>41237</v>
      </c>
      <c r="B740" s="51">
        <f>'ноябрь 2012 ДЭ'!B740</f>
        <v>113.41</v>
      </c>
      <c r="C740" s="51">
        <f>'ноябрь 2012 ДЭ'!C740</f>
        <v>97.01</v>
      </c>
      <c r="D740" s="51">
        <f>'ноябрь 2012 ДЭ'!D740</f>
        <v>50.42</v>
      </c>
      <c r="E740" s="51">
        <f>'ноябрь 2012 ДЭ'!E740</f>
        <v>79.01</v>
      </c>
      <c r="F740" s="51">
        <f>'ноябрь 2012 ДЭ'!F740</f>
        <v>47.29</v>
      </c>
      <c r="G740" s="51">
        <f>'ноябрь 2012 ДЭ'!G740</f>
        <v>0</v>
      </c>
      <c r="H740" s="51">
        <f>'ноябрь 2012 ДЭ'!H740</f>
        <v>0</v>
      </c>
      <c r="I740" s="51">
        <f>'ноябрь 2012 ДЭ'!I740</f>
        <v>0</v>
      </c>
      <c r="J740" s="51">
        <f>'ноябрь 2012 ДЭ'!J740</f>
        <v>0</v>
      </c>
      <c r="K740" s="51">
        <f>'ноябрь 2012 ДЭ'!K740</f>
        <v>0</v>
      </c>
      <c r="L740" s="51">
        <f>'ноябрь 2012 ДЭ'!L740</f>
        <v>31.56</v>
      </c>
      <c r="M740" s="51">
        <f>'ноябрь 2012 ДЭ'!M740</f>
        <v>75</v>
      </c>
      <c r="N740" s="51">
        <f>'ноябрь 2012 ДЭ'!N740</f>
        <v>39.58</v>
      </c>
      <c r="O740" s="51">
        <f>'ноябрь 2012 ДЭ'!O740</f>
        <v>42.86</v>
      </c>
      <c r="P740" s="51">
        <f>'ноябрь 2012 ДЭ'!P740</f>
        <v>39.6</v>
      </c>
      <c r="Q740" s="51">
        <f>'ноябрь 2012 ДЭ'!Q740</f>
        <v>14.01</v>
      </c>
      <c r="R740" s="51">
        <f>'ноябрь 2012 ДЭ'!R740</f>
        <v>0</v>
      </c>
      <c r="S740" s="51">
        <f>'ноябрь 2012 ДЭ'!S740</f>
        <v>0</v>
      </c>
      <c r="T740" s="51">
        <f>'ноябрь 2012 ДЭ'!T740</f>
        <v>52.82</v>
      </c>
      <c r="U740" s="51">
        <f>'ноябрь 2012 ДЭ'!U740</f>
        <v>68.14</v>
      </c>
      <c r="V740" s="51">
        <f>'ноябрь 2012 ДЭ'!V740</f>
        <v>148.16</v>
      </c>
      <c r="W740" s="51">
        <f>'ноябрь 2012 ДЭ'!W740</f>
        <v>102.46</v>
      </c>
      <c r="X740" s="51">
        <f>'ноябрь 2012 ДЭ'!X740</f>
        <v>79.95</v>
      </c>
      <c r="Y740" s="51">
        <f>'ноябрь 2012 ДЭ'!Y740</f>
        <v>87.42</v>
      </c>
    </row>
    <row r="741" spans="1:25" ht="15.75">
      <c r="A741" s="9">
        <f>'ноябрь 2012 ДЭ'!A741</f>
        <v>41238</v>
      </c>
      <c r="B741" s="51">
        <f>'ноябрь 2012 ДЭ'!B741</f>
        <v>101.63</v>
      </c>
      <c r="C741" s="51">
        <f>'ноябрь 2012 ДЭ'!C741</f>
        <v>62.99</v>
      </c>
      <c r="D741" s="51">
        <f>'ноябрь 2012 ДЭ'!D741</f>
        <v>38.46</v>
      </c>
      <c r="E741" s="51">
        <f>'ноябрь 2012 ДЭ'!E741</f>
        <v>14.45</v>
      </c>
      <c r="F741" s="51">
        <f>'ноябрь 2012 ДЭ'!F741</f>
        <v>11.67</v>
      </c>
      <c r="G741" s="51">
        <f>'ноябрь 2012 ДЭ'!G741</f>
        <v>0</v>
      </c>
      <c r="H741" s="51">
        <f>'ноябрь 2012 ДЭ'!H741</f>
        <v>0</v>
      </c>
      <c r="I741" s="51">
        <f>'ноябрь 2012 ДЭ'!I741</f>
        <v>0</v>
      </c>
      <c r="J741" s="51">
        <f>'ноябрь 2012 ДЭ'!J741</f>
        <v>0</v>
      </c>
      <c r="K741" s="51">
        <f>'ноябрь 2012 ДЭ'!K741</f>
        <v>0</v>
      </c>
      <c r="L741" s="51">
        <f>'ноябрь 2012 ДЭ'!L741</f>
        <v>0.42</v>
      </c>
      <c r="M741" s="51">
        <f>'ноябрь 2012 ДЭ'!M741</f>
        <v>21.84</v>
      </c>
      <c r="N741" s="51">
        <f>'ноябрь 2012 ДЭ'!N741</f>
        <v>13.96</v>
      </c>
      <c r="O741" s="51">
        <f>'ноябрь 2012 ДЭ'!O741</f>
        <v>18.55</v>
      </c>
      <c r="P741" s="51">
        <f>'ноябрь 2012 ДЭ'!P741</f>
        <v>0</v>
      </c>
      <c r="Q741" s="51">
        <f>'ноябрь 2012 ДЭ'!Q741</f>
        <v>0</v>
      </c>
      <c r="R741" s="51">
        <f>'ноябрь 2012 ДЭ'!R741</f>
        <v>0</v>
      </c>
      <c r="S741" s="51">
        <f>'ноябрь 2012 ДЭ'!S741</f>
        <v>0</v>
      </c>
      <c r="T741" s="51">
        <f>'ноябрь 2012 ДЭ'!T741</f>
        <v>3.09</v>
      </c>
      <c r="U741" s="51">
        <f>'ноябрь 2012 ДЭ'!U741</f>
        <v>92.74</v>
      </c>
      <c r="V741" s="51">
        <f>'ноябрь 2012 ДЭ'!V741</f>
        <v>10.37</v>
      </c>
      <c r="W741" s="51">
        <f>'ноябрь 2012 ДЭ'!W741</f>
        <v>42.65</v>
      </c>
      <c r="X741" s="51">
        <f>'ноябрь 2012 ДЭ'!X741</f>
        <v>0</v>
      </c>
      <c r="Y741" s="51">
        <f>'ноябрь 2012 ДЭ'!Y741</f>
        <v>186.36</v>
      </c>
    </row>
    <row r="742" spans="1:25" ht="15.75">
      <c r="A742" s="9">
        <f>'ноябрь 2012 ДЭ'!A742</f>
        <v>41239</v>
      </c>
      <c r="B742" s="51">
        <f>'ноябрь 2012 ДЭ'!B742</f>
        <v>0</v>
      </c>
      <c r="C742" s="51">
        <f>'ноябрь 2012 ДЭ'!C742</f>
        <v>0</v>
      </c>
      <c r="D742" s="51">
        <f>'ноябрь 2012 ДЭ'!D742</f>
        <v>50.92</v>
      </c>
      <c r="E742" s="51">
        <f>'ноябрь 2012 ДЭ'!E742</f>
        <v>15.1</v>
      </c>
      <c r="F742" s="51">
        <f>'ноябрь 2012 ДЭ'!F742</f>
        <v>297.33</v>
      </c>
      <c r="G742" s="51">
        <f>'ноябрь 2012 ДЭ'!G742</f>
        <v>0</v>
      </c>
      <c r="H742" s="51">
        <f>'ноябрь 2012 ДЭ'!H742</f>
        <v>0</v>
      </c>
      <c r="I742" s="51">
        <f>'ноябрь 2012 ДЭ'!I742</f>
        <v>0</v>
      </c>
      <c r="J742" s="51">
        <f>'ноябрь 2012 ДЭ'!J742</f>
        <v>0</v>
      </c>
      <c r="K742" s="51">
        <f>'ноябрь 2012 ДЭ'!K742</f>
        <v>0</v>
      </c>
      <c r="L742" s="51">
        <f>'ноябрь 2012 ДЭ'!L742</f>
        <v>4.34</v>
      </c>
      <c r="M742" s="51">
        <f>'ноябрь 2012 ДЭ'!M742</f>
        <v>0</v>
      </c>
      <c r="N742" s="51">
        <f>'ноябрь 2012 ДЭ'!N742</f>
        <v>0</v>
      </c>
      <c r="O742" s="51">
        <f>'ноябрь 2012 ДЭ'!O742</f>
        <v>0</v>
      </c>
      <c r="P742" s="51">
        <f>'ноябрь 2012 ДЭ'!P742</f>
        <v>0</v>
      </c>
      <c r="Q742" s="51">
        <f>'ноябрь 2012 ДЭ'!Q742</f>
        <v>0</v>
      </c>
      <c r="R742" s="51">
        <f>'ноябрь 2012 ДЭ'!R742</f>
        <v>0</v>
      </c>
      <c r="S742" s="51">
        <f>'ноябрь 2012 ДЭ'!S742</f>
        <v>0</v>
      </c>
      <c r="T742" s="51">
        <f>'ноябрь 2012 ДЭ'!T742</f>
        <v>0</v>
      </c>
      <c r="U742" s="51">
        <f>'ноябрь 2012 ДЭ'!U742</f>
        <v>0</v>
      </c>
      <c r="V742" s="51">
        <f>'ноябрь 2012 ДЭ'!V742</f>
        <v>0</v>
      </c>
      <c r="W742" s="51">
        <f>'ноябрь 2012 ДЭ'!W742</f>
        <v>0</v>
      </c>
      <c r="X742" s="51">
        <f>'ноябрь 2012 ДЭ'!X742</f>
        <v>49.34</v>
      </c>
      <c r="Y742" s="51">
        <f>'ноябрь 2012 ДЭ'!Y742</f>
        <v>15.95</v>
      </c>
    </row>
    <row r="743" spans="1:25" ht="15.75">
      <c r="A743" s="9">
        <f>'ноябрь 2012 ДЭ'!A743</f>
        <v>41240</v>
      </c>
      <c r="B743" s="51">
        <f>'ноябрь 2012 ДЭ'!B743</f>
        <v>9.52</v>
      </c>
      <c r="C743" s="51">
        <f>'ноябрь 2012 ДЭ'!C743</f>
        <v>0</v>
      </c>
      <c r="D743" s="51">
        <f>'ноябрь 2012 ДЭ'!D743</f>
        <v>0</v>
      </c>
      <c r="E743" s="51">
        <f>'ноябрь 2012 ДЭ'!E743</f>
        <v>0</v>
      </c>
      <c r="F743" s="51">
        <f>'ноябрь 2012 ДЭ'!F743</f>
        <v>0</v>
      </c>
      <c r="G743" s="51">
        <f>'ноябрь 2012 ДЭ'!G743</f>
        <v>0</v>
      </c>
      <c r="H743" s="51">
        <f>'ноябрь 2012 ДЭ'!H743</f>
        <v>0</v>
      </c>
      <c r="I743" s="51">
        <f>'ноябрь 2012 ДЭ'!I743</f>
        <v>0</v>
      </c>
      <c r="J743" s="51">
        <f>'ноябрь 2012 ДЭ'!J743</f>
        <v>0</v>
      </c>
      <c r="K743" s="51">
        <f>'ноябрь 2012 ДЭ'!K743</f>
        <v>0</v>
      </c>
      <c r="L743" s="51">
        <f>'ноябрь 2012 ДЭ'!L743</f>
        <v>0</v>
      </c>
      <c r="M743" s="51">
        <f>'ноябрь 2012 ДЭ'!M743</f>
        <v>0</v>
      </c>
      <c r="N743" s="51">
        <f>'ноябрь 2012 ДЭ'!N743</f>
        <v>0.02</v>
      </c>
      <c r="O743" s="51">
        <f>'ноябрь 2012 ДЭ'!O743</f>
        <v>0</v>
      </c>
      <c r="P743" s="51">
        <f>'ноябрь 2012 ДЭ'!P743</f>
        <v>0</v>
      </c>
      <c r="Q743" s="51">
        <f>'ноябрь 2012 ДЭ'!Q743</f>
        <v>0</v>
      </c>
      <c r="R743" s="51">
        <f>'ноябрь 2012 ДЭ'!R743</f>
        <v>0</v>
      </c>
      <c r="S743" s="51">
        <f>'ноябрь 2012 ДЭ'!S743</f>
        <v>0</v>
      </c>
      <c r="T743" s="51">
        <f>'ноябрь 2012 ДЭ'!T743</f>
        <v>0.08</v>
      </c>
      <c r="U743" s="51">
        <f>'ноябрь 2012 ДЭ'!U743</f>
        <v>19.98</v>
      </c>
      <c r="V743" s="51">
        <f>'ноябрь 2012 ДЭ'!V743</f>
        <v>98.01</v>
      </c>
      <c r="W743" s="51">
        <f>'ноябрь 2012 ДЭ'!W743</f>
        <v>109.7</v>
      </c>
      <c r="X743" s="51">
        <f>'ноябрь 2012 ДЭ'!X743</f>
        <v>42.57</v>
      </c>
      <c r="Y743" s="51">
        <f>'ноябрь 2012 ДЭ'!Y743</f>
        <v>177.53</v>
      </c>
    </row>
    <row r="744" spans="1:25" ht="15.75">
      <c r="A744" s="9">
        <f>'ноябрь 2012 ДЭ'!A744</f>
        <v>41241</v>
      </c>
      <c r="B744" s="51">
        <f>'ноябрь 2012 ДЭ'!B744</f>
        <v>42.24</v>
      </c>
      <c r="C744" s="51">
        <f>'ноябрь 2012 ДЭ'!C744</f>
        <v>34.86</v>
      </c>
      <c r="D744" s="51">
        <f>'ноябрь 2012 ДЭ'!D744</f>
        <v>100.69</v>
      </c>
      <c r="E744" s="51">
        <f>'ноябрь 2012 ДЭ'!E744</f>
        <v>106.83</v>
      </c>
      <c r="F744" s="51">
        <f>'ноябрь 2012 ДЭ'!F744</f>
        <v>143.27</v>
      </c>
      <c r="G744" s="51">
        <f>'ноябрь 2012 ДЭ'!G744</f>
        <v>0</v>
      </c>
      <c r="H744" s="51">
        <f>'ноябрь 2012 ДЭ'!H744</f>
        <v>0</v>
      </c>
      <c r="I744" s="51">
        <f>'ноябрь 2012 ДЭ'!I744</f>
        <v>0</v>
      </c>
      <c r="J744" s="51">
        <f>'ноябрь 2012 ДЭ'!J744</f>
        <v>0</v>
      </c>
      <c r="K744" s="51">
        <f>'ноябрь 2012 ДЭ'!K744</f>
        <v>20.15</v>
      </c>
      <c r="L744" s="51">
        <f>'ноябрь 2012 ДЭ'!L744</f>
        <v>63.34</v>
      </c>
      <c r="M744" s="51">
        <f>'ноябрь 2012 ДЭ'!M744</f>
        <v>85.12</v>
      </c>
      <c r="N744" s="51">
        <f>'ноябрь 2012 ДЭ'!N744</f>
        <v>56.1</v>
      </c>
      <c r="O744" s="51">
        <f>'ноябрь 2012 ДЭ'!O744</f>
        <v>47.44</v>
      </c>
      <c r="P744" s="51">
        <f>'ноябрь 2012 ДЭ'!P744</f>
        <v>64.89</v>
      </c>
      <c r="Q744" s="51">
        <f>'ноябрь 2012 ДЭ'!Q744</f>
        <v>102.62</v>
      </c>
      <c r="R744" s="51">
        <f>'ноябрь 2012 ДЭ'!R744</f>
        <v>4.4</v>
      </c>
      <c r="S744" s="51">
        <f>'ноябрь 2012 ДЭ'!S744</f>
        <v>0</v>
      </c>
      <c r="T744" s="51">
        <f>'ноябрь 2012 ДЭ'!T744</f>
        <v>12.21</v>
      </c>
      <c r="U744" s="51">
        <f>'ноябрь 2012 ДЭ'!U744</f>
        <v>34.57</v>
      </c>
      <c r="V744" s="51">
        <f>'ноябрь 2012 ДЭ'!V744</f>
        <v>50.08</v>
      </c>
      <c r="W744" s="51">
        <f>'ноябрь 2012 ДЭ'!W744</f>
        <v>97.47</v>
      </c>
      <c r="X744" s="51">
        <f>'ноябрь 2012 ДЭ'!X744</f>
        <v>91.09</v>
      </c>
      <c r="Y744" s="51">
        <f>'ноябрь 2012 ДЭ'!Y744</f>
        <v>173.9</v>
      </c>
    </row>
    <row r="745" spans="1:25" ht="15.75">
      <c r="A745" s="9">
        <f>'ноябрь 2012 ДЭ'!A745</f>
        <v>41242</v>
      </c>
      <c r="B745" s="51">
        <f>'ноябрь 2012 ДЭ'!B745</f>
        <v>44.93</v>
      </c>
      <c r="C745" s="51">
        <f>'ноябрь 2012 ДЭ'!C745</f>
        <v>47.42</v>
      </c>
      <c r="D745" s="51">
        <f>'ноябрь 2012 ДЭ'!D745</f>
        <v>64.89</v>
      </c>
      <c r="E745" s="51">
        <f>'ноябрь 2012 ДЭ'!E745</f>
        <v>47.29</v>
      </c>
      <c r="F745" s="51">
        <f>'ноябрь 2012 ДЭ'!F745</f>
        <v>26.63</v>
      </c>
      <c r="G745" s="51">
        <f>'ноябрь 2012 ДЭ'!G745</f>
        <v>0</v>
      </c>
      <c r="H745" s="51">
        <f>'ноябрь 2012 ДЭ'!H745</f>
        <v>0</v>
      </c>
      <c r="I745" s="51">
        <f>'ноябрь 2012 ДЭ'!I745</f>
        <v>0</v>
      </c>
      <c r="J745" s="51">
        <f>'ноябрь 2012 ДЭ'!J745</f>
        <v>0</v>
      </c>
      <c r="K745" s="51">
        <f>'ноябрь 2012 ДЭ'!K745</f>
        <v>0</v>
      </c>
      <c r="L745" s="51">
        <f>'ноябрь 2012 ДЭ'!L745</f>
        <v>6.75</v>
      </c>
      <c r="M745" s="51">
        <f>'ноябрь 2012 ДЭ'!M745</f>
        <v>34.34</v>
      </c>
      <c r="N745" s="51">
        <f>'ноябрь 2012 ДЭ'!N745</f>
        <v>111.44</v>
      </c>
      <c r="O745" s="51">
        <f>'ноябрь 2012 ДЭ'!O745</f>
        <v>96.46</v>
      </c>
      <c r="P745" s="51">
        <f>'ноябрь 2012 ДЭ'!P745</f>
        <v>103.11</v>
      </c>
      <c r="Q745" s="51">
        <f>'ноябрь 2012 ДЭ'!Q745</f>
        <v>82.74</v>
      </c>
      <c r="R745" s="51">
        <f>'ноябрь 2012 ДЭ'!R745</f>
        <v>0.02</v>
      </c>
      <c r="S745" s="51">
        <f>'ноябрь 2012 ДЭ'!S745</f>
        <v>0</v>
      </c>
      <c r="T745" s="51">
        <f>'ноябрь 2012 ДЭ'!T745</f>
        <v>16.32</v>
      </c>
      <c r="U745" s="51">
        <f>'ноябрь 2012 ДЭ'!U745</f>
        <v>49.19</v>
      </c>
      <c r="V745" s="51">
        <f>'ноябрь 2012 ДЭ'!V745</f>
        <v>148.32</v>
      </c>
      <c r="W745" s="51">
        <f>'ноябрь 2012 ДЭ'!W745</f>
        <v>144.03</v>
      </c>
      <c r="X745" s="51">
        <f>'ноябрь 2012 ДЭ'!X745</f>
        <v>71.33</v>
      </c>
      <c r="Y745" s="51">
        <f>'ноябрь 2012 ДЭ'!Y745</f>
        <v>46.81</v>
      </c>
    </row>
    <row r="746" spans="1:25" ht="15.75">
      <c r="A746" s="9">
        <f>'ноябрь 2012 ДЭ'!A746</f>
        <v>41243</v>
      </c>
      <c r="B746" s="51">
        <f>'ноябрь 2012 ДЭ'!B746</f>
        <v>15.79</v>
      </c>
      <c r="C746" s="51">
        <f>'ноябрь 2012 ДЭ'!C746</f>
        <v>6.83</v>
      </c>
      <c r="D746" s="51">
        <f>'ноябрь 2012 ДЭ'!D746</f>
        <v>4.91</v>
      </c>
      <c r="E746" s="51">
        <f>'ноябрь 2012 ДЭ'!E746</f>
        <v>0</v>
      </c>
      <c r="F746" s="51">
        <f>'ноябрь 2012 ДЭ'!F746</f>
        <v>0</v>
      </c>
      <c r="G746" s="51">
        <f>'ноябрь 2012 ДЭ'!G746</f>
        <v>0</v>
      </c>
      <c r="H746" s="51">
        <f>'ноябрь 2012 ДЭ'!H746</f>
        <v>0</v>
      </c>
      <c r="I746" s="51">
        <f>'ноябрь 2012 ДЭ'!I746</f>
        <v>0</v>
      </c>
      <c r="J746" s="51">
        <f>'ноябрь 2012 ДЭ'!J746</f>
        <v>0</v>
      </c>
      <c r="K746" s="51">
        <f>'ноябрь 2012 ДЭ'!K746</f>
        <v>0</v>
      </c>
      <c r="L746" s="51">
        <f>'ноябрь 2012 ДЭ'!L746</f>
        <v>0</v>
      </c>
      <c r="M746" s="51">
        <f>'ноябрь 2012 ДЭ'!M746</f>
        <v>14.65</v>
      </c>
      <c r="N746" s="51">
        <f>'ноябрь 2012 ДЭ'!N746</f>
        <v>0</v>
      </c>
      <c r="O746" s="51">
        <f>'ноябрь 2012 ДЭ'!O746</f>
        <v>0</v>
      </c>
      <c r="P746" s="51">
        <f>'ноябрь 2012 ДЭ'!P746</f>
        <v>0</v>
      </c>
      <c r="Q746" s="51">
        <f>'ноябрь 2012 ДЭ'!Q746</f>
        <v>0</v>
      </c>
      <c r="R746" s="51">
        <f>'ноябрь 2012 ДЭ'!R746</f>
        <v>0</v>
      </c>
      <c r="S746" s="51">
        <f>'ноябрь 2012 ДЭ'!S746</f>
        <v>0</v>
      </c>
      <c r="T746" s="51">
        <f>'ноябрь 2012 ДЭ'!T746</f>
        <v>0</v>
      </c>
      <c r="U746" s="51">
        <f>'ноябрь 2012 ДЭ'!U746</f>
        <v>13.42</v>
      </c>
      <c r="V746" s="51">
        <f>'ноябрь 2012 ДЭ'!V746</f>
        <v>137.95</v>
      </c>
      <c r="W746" s="51">
        <f>'ноябрь 2012 ДЭ'!W746</f>
        <v>162.39</v>
      </c>
      <c r="X746" s="51">
        <f>'ноябрь 2012 ДЭ'!X746</f>
        <v>256.55</v>
      </c>
      <c r="Y746" s="51">
        <f>'ноябрь 2012 ДЭ'!Y746</f>
        <v>727.16</v>
      </c>
    </row>
    <row r="747" ht="12.75">
      <c r="A747" s="5"/>
    </row>
    <row r="748" spans="1:25" ht="30" customHeight="1">
      <c r="A748" s="68" t="s">
        <v>55</v>
      </c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5" t="s">
        <v>56</v>
      </c>
      <c r="Q748" s="66"/>
      <c r="R748" s="66"/>
      <c r="S748" s="66"/>
      <c r="T748" s="66"/>
      <c r="U748" s="66"/>
      <c r="V748" s="66"/>
      <c r="W748" s="66"/>
      <c r="X748" s="66"/>
      <c r="Y748" s="67"/>
    </row>
    <row r="749" spans="1:25" ht="26.25" customHeight="1">
      <c r="A749" s="99" t="s">
        <v>57</v>
      </c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1">
        <f>P541</f>
        <v>-5.12</v>
      </c>
      <c r="Q749" s="92"/>
      <c r="R749" s="92"/>
      <c r="S749" s="92"/>
      <c r="T749" s="92"/>
      <c r="U749" s="92"/>
      <c r="V749" s="92"/>
      <c r="W749" s="92"/>
      <c r="X749" s="92"/>
      <c r="Y749" s="77"/>
    </row>
    <row r="750" spans="1:25" ht="31.5" customHeight="1">
      <c r="A750" s="103" t="s">
        <v>58</v>
      </c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5"/>
      <c r="P750" s="91">
        <f>P542</f>
        <v>170.1</v>
      </c>
      <c r="Q750" s="92"/>
      <c r="R750" s="92"/>
      <c r="S750" s="92"/>
      <c r="T750" s="92"/>
      <c r="U750" s="92"/>
      <c r="V750" s="92"/>
      <c r="W750" s="92"/>
      <c r="X750" s="92"/>
      <c r="Y750" s="77"/>
    </row>
    <row r="751" spans="1:8" ht="30" customHeight="1">
      <c r="A751" s="98" t="s">
        <v>136</v>
      </c>
      <c r="B751" s="98"/>
      <c r="C751" s="98"/>
      <c r="D751" s="98"/>
      <c r="E751" s="98"/>
      <c r="F751" s="95" t="str">
        <f>F544</f>
        <v>281066,48</v>
      </c>
      <c r="G751" s="95"/>
      <c r="H751" s="15" t="s">
        <v>50</v>
      </c>
    </row>
    <row r="752" spans="1:8" ht="30" customHeight="1">
      <c r="A752" s="48" t="s">
        <v>137</v>
      </c>
      <c r="B752" s="40"/>
      <c r="C752" s="40"/>
      <c r="D752" s="40"/>
      <c r="E752" s="40"/>
      <c r="F752" s="49"/>
      <c r="G752" s="49"/>
      <c r="H752" s="15"/>
    </row>
    <row r="753" spans="1:25" ht="22.5" customHeight="1">
      <c r="A753" s="68"/>
      <c r="B753" s="68"/>
      <c r="C753" s="68"/>
      <c r="D753" s="68" t="s">
        <v>4</v>
      </c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7"/>
    </row>
    <row r="754" spans="1:25" ht="15.75">
      <c r="A754" s="68"/>
      <c r="B754" s="68"/>
      <c r="C754" s="68"/>
      <c r="D754" s="67" t="s">
        <v>5</v>
      </c>
      <c r="E754" s="68"/>
      <c r="F754" s="68"/>
      <c r="G754" s="68"/>
      <c r="H754" s="68"/>
      <c r="I754" s="68" t="s">
        <v>6</v>
      </c>
      <c r="J754" s="68"/>
      <c r="K754" s="68"/>
      <c r="L754" s="68"/>
      <c r="M754" s="68"/>
      <c r="N754" s="68" t="s">
        <v>7</v>
      </c>
      <c r="O754" s="68"/>
      <c r="P754" s="68"/>
      <c r="Q754" s="68"/>
      <c r="R754" s="68"/>
      <c r="S754" s="68"/>
      <c r="T754" s="68" t="s">
        <v>8</v>
      </c>
      <c r="U754" s="68"/>
      <c r="V754" s="68"/>
      <c r="W754" s="68"/>
      <c r="X754" s="68"/>
      <c r="Y754" s="7"/>
    </row>
    <row r="755" spans="1:25" ht="48.75" customHeight="1">
      <c r="A755" s="106" t="s">
        <v>138</v>
      </c>
      <c r="B755" s="107"/>
      <c r="C755" s="108"/>
      <c r="D755" s="97" t="s">
        <v>142</v>
      </c>
      <c r="E755" s="97"/>
      <c r="F755" s="97"/>
      <c r="G755" s="97"/>
      <c r="H755" s="97"/>
      <c r="I755" s="97" t="s">
        <v>142</v>
      </c>
      <c r="J755" s="97"/>
      <c r="K755" s="97"/>
      <c r="L755" s="97"/>
      <c r="M755" s="97"/>
      <c r="N755" s="97" t="s">
        <v>142</v>
      </c>
      <c r="O755" s="97"/>
      <c r="P755" s="97"/>
      <c r="Q755" s="97"/>
      <c r="R755" s="97"/>
      <c r="S755" s="97"/>
      <c r="T755" s="97" t="s">
        <v>142</v>
      </c>
      <c r="U755" s="97"/>
      <c r="V755" s="97"/>
      <c r="W755" s="97"/>
      <c r="X755" s="97"/>
      <c r="Y755" s="7"/>
    </row>
  </sheetData>
  <sheetProtection/>
  <mergeCells count="161">
    <mergeCell ref="A755:C755"/>
    <mergeCell ref="D755:H755"/>
    <mergeCell ref="I755:M755"/>
    <mergeCell ref="N755:S755"/>
    <mergeCell ref="T755:X755"/>
    <mergeCell ref="A332:E332"/>
    <mergeCell ref="F332:G332"/>
    <mergeCell ref="A334:C335"/>
    <mergeCell ref="D334:X334"/>
    <mergeCell ref="D335:H335"/>
    <mergeCell ref="A750:O750"/>
    <mergeCell ref="P750:Y750"/>
    <mergeCell ref="I335:M335"/>
    <mergeCell ref="N335:S335"/>
    <mergeCell ref="T335:X335"/>
    <mergeCell ref="A336:C336"/>
    <mergeCell ref="D336:H336"/>
    <mergeCell ref="I336:M336"/>
    <mergeCell ref="N336:S336"/>
    <mergeCell ref="T336:X336"/>
    <mergeCell ref="A751:E751"/>
    <mergeCell ref="F751:G751"/>
    <mergeCell ref="A753:C754"/>
    <mergeCell ref="D753:X753"/>
    <mergeCell ref="D754:H754"/>
    <mergeCell ref="I754:M754"/>
    <mergeCell ref="N754:S754"/>
    <mergeCell ref="T754:X754"/>
    <mergeCell ref="A649:A650"/>
    <mergeCell ref="B649:Y649"/>
    <mergeCell ref="A682:A683"/>
    <mergeCell ref="B682:Y682"/>
    <mergeCell ref="A749:O749"/>
    <mergeCell ref="P749:Y749"/>
    <mergeCell ref="A715:A716"/>
    <mergeCell ref="B715:Y715"/>
    <mergeCell ref="A748:O748"/>
    <mergeCell ref="P748:Y748"/>
    <mergeCell ref="F547:R547"/>
    <mergeCell ref="A548:Y548"/>
    <mergeCell ref="A583:A584"/>
    <mergeCell ref="B583:Y583"/>
    <mergeCell ref="A616:A617"/>
    <mergeCell ref="P542:Y542"/>
    <mergeCell ref="A550:A551"/>
    <mergeCell ref="B550:Y550"/>
    <mergeCell ref="B616:Y616"/>
    <mergeCell ref="A544:E544"/>
    <mergeCell ref="F544:G544"/>
    <mergeCell ref="A542:O542"/>
    <mergeCell ref="A375:A376"/>
    <mergeCell ref="B375:Y375"/>
    <mergeCell ref="A408:A409"/>
    <mergeCell ref="B408:Y408"/>
    <mergeCell ref="A441:A442"/>
    <mergeCell ref="B441:Y441"/>
    <mergeCell ref="A541:O541"/>
    <mergeCell ref="P541:Y541"/>
    <mergeCell ref="A507:A508"/>
    <mergeCell ref="B507:Y507"/>
    <mergeCell ref="A340:Y340"/>
    <mergeCell ref="F59:R59"/>
    <mergeCell ref="A60:X60"/>
    <mergeCell ref="A194:E194"/>
    <mergeCell ref="A266:A267"/>
    <mergeCell ref="A128:A129"/>
    <mergeCell ref="B128:Y128"/>
    <mergeCell ref="B299:Y299"/>
    <mergeCell ref="A474:A475"/>
    <mergeCell ref="B474:Y474"/>
    <mergeCell ref="A540:O540"/>
    <mergeCell ref="P540:Y540"/>
    <mergeCell ref="B266:Y266"/>
    <mergeCell ref="A299:A300"/>
    <mergeCell ref="F194:G194"/>
    <mergeCell ref="F339:R339"/>
    <mergeCell ref="A342:A343"/>
    <mergeCell ref="B342:Y342"/>
    <mergeCell ref="G3:I3"/>
    <mergeCell ref="E2:S2"/>
    <mergeCell ref="J3:O3"/>
    <mergeCell ref="H4:R4"/>
    <mergeCell ref="F47:R47"/>
    <mergeCell ref="A48:X48"/>
    <mergeCell ref="F7:R7"/>
    <mergeCell ref="A8:X8"/>
    <mergeCell ref="A9:X9"/>
    <mergeCell ref="A10:C10"/>
    <mergeCell ref="A161:A162"/>
    <mergeCell ref="B161:Y161"/>
    <mergeCell ref="A62:A63"/>
    <mergeCell ref="B62:Y62"/>
    <mergeCell ref="A95:A96"/>
    <mergeCell ref="B95:Y95"/>
    <mergeCell ref="A53:X53"/>
    <mergeCell ref="I54:M54"/>
    <mergeCell ref="T54:X54"/>
    <mergeCell ref="D54:H54"/>
    <mergeCell ref="A54:C54"/>
    <mergeCell ref="N54:S54"/>
    <mergeCell ref="A55:C55"/>
    <mergeCell ref="I55:M55"/>
    <mergeCell ref="N55:S55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F197:R197"/>
    <mergeCell ref="A198:X198"/>
    <mergeCell ref="A200:A201"/>
    <mergeCell ref="B200:Y200"/>
    <mergeCell ref="A233:A234"/>
    <mergeCell ref="B233:Y233"/>
    <mergeCell ref="D10:X10"/>
    <mergeCell ref="A11:C11"/>
    <mergeCell ref="D11:H11"/>
    <mergeCell ref="I11:M11"/>
    <mergeCell ref="N11:S11"/>
    <mergeCell ref="T11:X11"/>
    <mergeCell ref="A12:C12"/>
    <mergeCell ref="D12:H12"/>
    <mergeCell ref="I12:M12"/>
    <mergeCell ref="N12:S12"/>
    <mergeCell ref="T12:X12"/>
    <mergeCell ref="T14:U14"/>
    <mergeCell ref="I16:J16"/>
    <mergeCell ref="I17:J17"/>
    <mergeCell ref="L18:M18"/>
    <mergeCell ref="R45:S45"/>
    <mergeCell ref="I19:J19"/>
    <mergeCell ref="R20:S20"/>
    <mergeCell ref="P21:Q21"/>
    <mergeCell ref="I28:J28"/>
    <mergeCell ref="M29:N29"/>
    <mergeCell ref="J35:K35"/>
    <mergeCell ref="N36:O36"/>
    <mergeCell ref="O37:P37"/>
    <mergeCell ref="K44:L44"/>
    <mergeCell ref="C40:D40"/>
    <mergeCell ref="C41:D41"/>
    <mergeCell ref="C42:D42"/>
    <mergeCell ref="C43:D43"/>
    <mergeCell ref="C33:D33"/>
    <mergeCell ref="C34:D34"/>
    <mergeCell ref="C39:D39"/>
    <mergeCell ref="C23:D23"/>
    <mergeCell ref="C24:D24"/>
    <mergeCell ref="C25:D25"/>
    <mergeCell ref="C26:D26"/>
    <mergeCell ref="C27:D27"/>
    <mergeCell ref="C32:D32"/>
  </mergeCells>
  <conditionalFormatting sqref="R20:S20">
    <cfRule type="cellIs" priority="3" dxfId="1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4" max="24" man="1"/>
    <brk id="160" max="24" man="1"/>
    <brk id="232" max="24" man="1"/>
    <brk id="298" max="24" man="1"/>
    <brk id="374" max="24" man="1"/>
    <brk id="440" max="24" man="1"/>
    <brk id="480" max="255" man="1"/>
    <brk id="552" max="24" man="1"/>
    <brk id="64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1"/>
  <sheetViews>
    <sheetView zoomScale="75" zoomScaleNormal="75" zoomScalePageLayoutView="0" workbookViewId="0" topLeftCell="A1">
      <selection activeCell="H19" sqref="H19:H39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38.75390625" style="0" customWidth="1"/>
    <col min="9" max="9" width="12.625" style="0" bestFit="1" customWidth="1"/>
  </cols>
  <sheetData>
    <row r="1" spans="1:8" ht="33.75" customHeight="1" thickBot="1">
      <c r="A1" s="16" t="s">
        <v>60</v>
      </c>
      <c r="B1" s="127">
        <v>41214</v>
      </c>
      <c r="C1" s="127"/>
      <c r="D1" s="128"/>
      <c r="E1" s="128"/>
      <c r="F1" s="128"/>
      <c r="G1" s="128"/>
      <c r="H1" s="128"/>
    </row>
    <row r="2" spans="1:8" ht="45" customHeight="1" thickBot="1">
      <c r="A2" s="112" t="s">
        <v>147</v>
      </c>
      <c r="B2" s="113"/>
      <c r="C2" s="113"/>
      <c r="D2" s="113"/>
      <c r="E2" s="113"/>
      <c r="F2" s="113"/>
      <c r="G2" s="113"/>
      <c r="H2" s="17" t="s">
        <v>61</v>
      </c>
    </row>
    <row r="3" spans="1:8" ht="37.5" customHeight="1" thickBot="1">
      <c r="A3" s="122" t="s">
        <v>62</v>
      </c>
      <c r="B3" s="129"/>
      <c r="C3" s="55" t="s">
        <v>63</v>
      </c>
      <c r="D3" s="122">
        <v>53.71</v>
      </c>
      <c r="E3" s="123"/>
      <c r="F3" s="123"/>
      <c r="G3" s="124"/>
      <c r="H3" s="18" t="s">
        <v>64</v>
      </c>
    </row>
    <row r="4" spans="1:8" ht="49.5" customHeight="1" thickBot="1">
      <c r="A4" s="112"/>
      <c r="B4" s="113"/>
      <c r="C4" s="113"/>
      <c r="D4" s="114" t="s">
        <v>151</v>
      </c>
      <c r="E4" s="115"/>
      <c r="F4" s="114" t="s">
        <v>152</v>
      </c>
      <c r="G4" s="115"/>
      <c r="H4" s="18"/>
    </row>
    <row r="5" spans="1:8" ht="79.5" customHeight="1" thickBot="1">
      <c r="A5" s="116" t="s">
        <v>65</v>
      </c>
      <c r="B5" s="134"/>
      <c r="C5" s="56" t="s">
        <v>63</v>
      </c>
      <c r="D5" s="120">
        <f>1.453</f>
        <v>1.453</v>
      </c>
      <c r="E5" s="121"/>
      <c r="F5" s="116">
        <v>1.27</v>
      </c>
      <c r="G5" s="117"/>
      <c r="H5" s="18" t="s">
        <v>148</v>
      </c>
    </row>
    <row r="6" spans="1:8" ht="59.25" customHeight="1" thickBot="1">
      <c r="A6" s="118" t="s">
        <v>66</v>
      </c>
      <c r="B6" s="142"/>
      <c r="C6" s="57" t="s">
        <v>63</v>
      </c>
      <c r="D6" s="145">
        <v>0.776</v>
      </c>
      <c r="E6" s="146"/>
      <c r="F6" s="118">
        <v>0.75</v>
      </c>
      <c r="G6" s="119"/>
      <c r="H6" s="18" t="s">
        <v>2335</v>
      </c>
    </row>
    <row r="7" spans="1:8" ht="43.5" customHeight="1" thickBot="1">
      <c r="A7" s="118" t="s">
        <v>153</v>
      </c>
      <c r="B7" s="142"/>
      <c r="C7" s="57" t="s">
        <v>63</v>
      </c>
      <c r="D7" s="145">
        <v>0.267</v>
      </c>
      <c r="E7" s="146"/>
      <c r="F7" s="118">
        <v>0.26</v>
      </c>
      <c r="G7" s="119"/>
      <c r="H7" s="18" t="s">
        <v>149</v>
      </c>
    </row>
    <row r="8" spans="1:8" ht="33" customHeight="1">
      <c r="A8" s="143" t="s">
        <v>67</v>
      </c>
      <c r="B8" s="144"/>
      <c r="C8" s="19"/>
      <c r="D8" s="20" t="s">
        <v>5</v>
      </c>
      <c r="E8" s="20" t="s">
        <v>68</v>
      </c>
      <c r="F8" s="20" t="s">
        <v>69</v>
      </c>
      <c r="G8" s="21" t="s">
        <v>8</v>
      </c>
      <c r="H8" s="151" t="s">
        <v>226</v>
      </c>
    </row>
    <row r="9" spans="1:8" ht="26.25" customHeight="1">
      <c r="A9" s="135" t="s">
        <v>70</v>
      </c>
      <c r="B9" s="136"/>
      <c r="C9" s="136"/>
      <c r="D9" s="136"/>
      <c r="E9" s="136"/>
      <c r="F9" s="136"/>
      <c r="G9" s="137"/>
      <c r="H9" s="152"/>
    </row>
    <row r="10" spans="1:8" ht="21.75" customHeight="1">
      <c r="A10" s="138" t="s">
        <v>71</v>
      </c>
      <c r="B10" s="139"/>
      <c r="C10" s="22" t="s">
        <v>63</v>
      </c>
      <c r="D10" s="23">
        <v>1127.22</v>
      </c>
      <c r="E10" s="23">
        <v>1430.73</v>
      </c>
      <c r="F10" s="23">
        <v>1534.67</v>
      </c>
      <c r="G10" s="24">
        <v>1597.77</v>
      </c>
      <c r="H10" s="152"/>
    </row>
    <row r="11" spans="1:8" ht="31.5" customHeight="1">
      <c r="A11" s="138" t="s">
        <v>72</v>
      </c>
      <c r="B11" s="139"/>
      <c r="C11" s="25"/>
      <c r="D11" s="26"/>
      <c r="E11" s="26"/>
      <c r="F11" s="26"/>
      <c r="G11" s="27"/>
      <c r="H11" s="152"/>
    </row>
    <row r="12" spans="1:8" ht="24" customHeight="1">
      <c r="A12" s="140" t="s">
        <v>73</v>
      </c>
      <c r="B12" s="141"/>
      <c r="C12" s="22" t="s">
        <v>74</v>
      </c>
      <c r="D12" s="23">
        <v>804379.4</v>
      </c>
      <c r="E12" s="23">
        <v>964815.36</v>
      </c>
      <c r="F12" s="23">
        <v>678481.98</v>
      </c>
      <c r="G12" s="24">
        <v>733473.65</v>
      </c>
      <c r="H12" s="152"/>
    </row>
    <row r="13" spans="1:8" ht="31.5" customHeight="1" thickBot="1">
      <c r="A13" s="140" t="s">
        <v>75</v>
      </c>
      <c r="B13" s="141"/>
      <c r="C13" s="22" t="s">
        <v>63</v>
      </c>
      <c r="D13" s="23">
        <v>25.25</v>
      </c>
      <c r="E13" s="23">
        <v>91.38</v>
      </c>
      <c r="F13" s="23">
        <v>175.17</v>
      </c>
      <c r="G13" s="24">
        <v>390.24</v>
      </c>
      <c r="H13" s="152"/>
    </row>
    <row r="14" spans="1:8" ht="26.25" customHeight="1" hidden="1">
      <c r="A14" s="135" t="s">
        <v>76</v>
      </c>
      <c r="B14" s="136"/>
      <c r="C14" s="136"/>
      <c r="D14" s="136"/>
      <c r="E14" s="136"/>
      <c r="F14" s="136"/>
      <c r="G14" s="137"/>
      <c r="H14" s="152"/>
    </row>
    <row r="15" spans="1:8" ht="18.75" customHeight="1" hidden="1">
      <c r="A15" s="138" t="s">
        <v>71</v>
      </c>
      <c r="B15" s="139"/>
      <c r="C15" s="22" t="s">
        <v>63</v>
      </c>
      <c r="D15" s="23">
        <f>D10</f>
        <v>1127.22</v>
      </c>
      <c r="E15" s="23">
        <f>E10</f>
        <v>1430.73</v>
      </c>
      <c r="F15" s="23">
        <f>F10</f>
        <v>1534.67</v>
      </c>
      <c r="G15" s="24">
        <f>G10</f>
        <v>1597.77</v>
      </c>
      <c r="H15" s="152"/>
    </row>
    <row r="16" spans="1:8" ht="31.5" customHeight="1" hidden="1">
      <c r="A16" s="138" t="s">
        <v>72</v>
      </c>
      <c r="B16" s="139"/>
      <c r="C16" s="25"/>
      <c r="D16" s="26"/>
      <c r="E16" s="26"/>
      <c r="F16" s="26"/>
      <c r="G16" s="27"/>
      <c r="H16" s="152"/>
    </row>
    <row r="17" spans="1:8" ht="16.5" customHeight="1" hidden="1">
      <c r="A17" s="140" t="s">
        <v>73</v>
      </c>
      <c r="B17" s="141"/>
      <c r="C17" s="22" t="s">
        <v>74</v>
      </c>
      <c r="D17" s="23">
        <f aca="true" t="shared" si="0" ref="D17:G18">D12</f>
        <v>804379.4</v>
      </c>
      <c r="E17" s="23">
        <f t="shared" si="0"/>
        <v>964815.36</v>
      </c>
      <c r="F17" s="23">
        <f t="shared" si="0"/>
        <v>678481.98</v>
      </c>
      <c r="G17" s="24">
        <f t="shared" si="0"/>
        <v>733473.65</v>
      </c>
      <c r="H17" s="152"/>
    </row>
    <row r="18" spans="1:8" ht="31.5" customHeight="1" hidden="1" thickBot="1">
      <c r="A18" s="130" t="s">
        <v>75</v>
      </c>
      <c r="B18" s="131"/>
      <c r="C18" s="28" t="s">
        <v>63</v>
      </c>
      <c r="D18" s="29">
        <f t="shared" si="0"/>
        <v>25.25</v>
      </c>
      <c r="E18" s="29">
        <f t="shared" si="0"/>
        <v>91.38</v>
      </c>
      <c r="F18" s="29">
        <f t="shared" si="0"/>
        <v>175.17</v>
      </c>
      <c r="G18" s="30">
        <f t="shared" si="0"/>
        <v>390.24</v>
      </c>
      <c r="H18" s="153"/>
    </row>
    <row r="19" spans="1:8" ht="51" customHeight="1" thickBot="1">
      <c r="A19" s="112" t="s">
        <v>77</v>
      </c>
      <c r="B19" s="113"/>
      <c r="C19" s="113"/>
      <c r="D19" s="113"/>
      <c r="E19" s="113"/>
      <c r="F19" s="113"/>
      <c r="G19" s="113"/>
      <c r="H19" s="151" t="s">
        <v>150</v>
      </c>
    </row>
    <row r="20" spans="1:8" ht="54.75" customHeight="1" hidden="1">
      <c r="A20" s="132" t="s">
        <v>78</v>
      </c>
      <c r="B20" s="133"/>
      <c r="C20" s="125"/>
      <c r="D20" s="125"/>
      <c r="E20" s="125"/>
      <c r="F20" s="125"/>
      <c r="G20" s="126"/>
      <c r="H20" s="152"/>
    </row>
    <row r="21" spans="1:8" ht="16.5" customHeight="1" hidden="1">
      <c r="A21" s="147" t="s">
        <v>79</v>
      </c>
      <c r="B21" s="148"/>
      <c r="C21" s="41" t="s">
        <v>63</v>
      </c>
      <c r="D21" s="149"/>
      <c r="E21" s="149"/>
      <c r="F21" s="149"/>
      <c r="G21" s="150"/>
      <c r="H21" s="152"/>
    </row>
    <row r="22" spans="1:8" ht="16.5" customHeight="1" hidden="1">
      <c r="A22" s="147" t="s">
        <v>80</v>
      </c>
      <c r="B22" s="148">
        <v>1543.17</v>
      </c>
      <c r="C22" s="41" t="s">
        <v>63</v>
      </c>
      <c r="D22" s="149"/>
      <c r="E22" s="149"/>
      <c r="F22" s="149"/>
      <c r="G22" s="150"/>
      <c r="H22" s="152"/>
    </row>
    <row r="23" spans="1:8" ht="16.5" customHeight="1" hidden="1">
      <c r="A23" s="147" t="s">
        <v>81</v>
      </c>
      <c r="B23" s="148">
        <v>1574.8</v>
      </c>
      <c r="C23" s="41" t="s">
        <v>63</v>
      </c>
      <c r="D23" s="149"/>
      <c r="E23" s="149"/>
      <c r="F23" s="149"/>
      <c r="G23" s="150"/>
      <c r="H23" s="152"/>
    </row>
    <row r="24" spans="1:8" ht="16.5" customHeight="1" hidden="1">
      <c r="A24" s="147" t="s">
        <v>82</v>
      </c>
      <c r="B24" s="148">
        <v>1612</v>
      </c>
      <c r="C24" s="41" t="s">
        <v>63</v>
      </c>
      <c r="D24" s="149"/>
      <c r="E24" s="149"/>
      <c r="F24" s="149"/>
      <c r="G24" s="150"/>
      <c r="H24" s="152"/>
    </row>
    <row r="25" spans="1:8" ht="16.5" customHeight="1" hidden="1">
      <c r="A25" s="147" t="s">
        <v>83</v>
      </c>
      <c r="B25" s="148">
        <v>1656.32</v>
      </c>
      <c r="C25" s="41" t="s">
        <v>63</v>
      </c>
      <c r="D25" s="149"/>
      <c r="E25" s="149"/>
      <c r="F25" s="149"/>
      <c r="G25" s="150"/>
      <c r="H25" s="152"/>
    </row>
    <row r="26" spans="1:8" ht="16.5" customHeight="1" hidden="1">
      <c r="A26" s="147" t="s">
        <v>84</v>
      </c>
      <c r="B26" s="148">
        <v>1709.78</v>
      </c>
      <c r="C26" s="41" t="s">
        <v>63</v>
      </c>
      <c r="D26" s="149"/>
      <c r="E26" s="149"/>
      <c r="F26" s="149"/>
      <c r="G26" s="150"/>
      <c r="H26" s="152"/>
    </row>
    <row r="27" spans="1:8" ht="16.5" customHeight="1" hidden="1">
      <c r="A27" s="147" t="s">
        <v>85</v>
      </c>
      <c r="B27" s="148">
        <v>1776.16</v>
      </c>
      <c r="C27" s="41" t="s">
        <v>63</v>
      </c>
      <c r="D27" s="149"/>
      <c r="E27" s="149"/>
      <c r="F27" s="149"/>
      <c r="G27" s="150"/>
      <c r="H27" s="152"/>
    </row>
    <row r="28" spans="1:8" ht="51" customHeight="1">
      <c r="A28" s="156" t="s">
        <v>86</v>
      </c>
      <c r="B28" s="157"/>
      <c r="C28" s="158"/>
      <c r="D28" s="158"/>
      <c r="E28" s="158"/>
      <c r="F28" s="158"/>
      <c r="G28" s="159"/>
      <c r="H28" s="152"/>
    </row>
    <row r="29" spans="1:8" ht="43.5" customHeight="1">
      <c r="A29" s="154" t="s">
        <v>87</v>
      </c>
      <c r="B29" s="155"/>
      <c r="C29" s="160"/>
      <c r="D29" s="160"/>
      <c r="E29" s="160"/>
      <c r="F29" s="160"/>
      <c r="G29" s="161"/>
      <c r="H29" s="152"/>
    </row>
    <row r="30" spans="1:8" ht="16.5" customHeight="1">
      <c r="A30" s="147" t="s">
        <v>88</v>
      </c>
      <c r="B30" s="148"/>
      <c r="C30" s="41" t="s">
        <v>63</v>
      </c>
      <c r="D30" s="149" t="s">
        <v>227</v>
      </c>
      <c r="E30" s="149"/>
      <c r="F30" s="149"/>
      <c r="G30" s="150"/>
      <c r="H30" s="152"/>
    </row>
    <row r="31" spans="1:8" ht="16.5" customHeight="1">
      <c r="A31" s="147" t="s">
        <v>89</v>
      </c>
      <c r="B31" s="148">
        <v>1540.58</v>
      </c>
      <c r="C31" s="41" t="s">
        <v>63</v>
      </c>
      <c r="D31" s="149" t="s">
        <v>228</v>
      </c>
      <c r="E31" s="149"/>
      <c r="F31" s="149"/>
      <c r="G31" s="150"/>
      <c r="H31" s="152"/>
    </row>
    <row r="32" spans="1:8" ht="16.5" customHeight="1">
      <c r="A32" s="147" t="s">
        <v>90</v>
      </c>
      <c r="B32" s="148">
        <v>3072.49</v>
      </c>
      <c r="C32" s="41" t="s">
        <v>63</v>
      </c>
      <c r="D32" s="149" t="s">
        <v>229</v>
      </c>
      <c r="E32" s="149"/>
      <c r="F32" s="149"/>
      <c r="G32" s="150"/>
      <c r="H32" s="152"/>
    </row>
    <row r="33" spans="1:8" ht="49.5" customHeight="1">
      <c r="A33" s="154" t="s">
        <v>91</v>
      </c>
      <c r="B33" s="155"/>
      <c r="C33" s="160"/>
      <c r="D33" s="160"/>
      <c r="E33" s="160"/>
      <c r="F33" s="160"/>
      <c r="G33" s="161"/>
      <c r="H33" s="152"/>
    </row>
    <row r="34" spans="1:8" ht="16.5" customHeight="1">
      <c r="A34" s="147" t="s">
        <v>88</v>
      </c>
      <c r="B34" s="148">
        <v>904.11</v>
      </c>
      <c r="C34" s="41" t="s">
        <v>63</v>
      </c>
      <c r="D34" s="149" t="s">
        <v>227</v>
      </c>
      <c r="E34" s="149"/>
      <c r="F34" s="149"/>
      <c r="G34" s="150"/>
      <c r="H34" s="152"/>
    </row>
    <row r="35" spans="1:8" ht="16.5" customHeight="1">
      <c r="A35" s="147" t="s">
        <v>92</v>
      </c>
      <c r="B35" s="148">
        <v>2127.3</v>
      </c>
      <c r="C35" s="41" t="s">
        <v>63</v>
      </c>
      <c r="D35" s="149" t="s">
        <v>230</v>
      </c>
      <c r="E35" s="149"/>
      <c r="F35" s="149"/>
      <c r="G35" s="150"/>
      <c r="H35" s="152"/>
    </row>
    <row r="36" spans="1:8" ht="24" customHeight="1">
      <c r="A36" s="156" t="s">
        <v>93</v>
      </c>
      <c r="B36" s="157" t="s">
        <v>94</v>
      </c>
      <c r="C36" s="31" t="s">
        <v>95</v>
      </c>
      <c r="D36" s="162" t="s">
        <v>231</v>
      </c>
      <c r="E36" s="162"/>
      <c r="F36" s="162"/>
      <c r="G36" s="163"/>
      <c r="H36" s="152"/>
    </row>
    <row r="37" spans="1:8" ht="36.75" customHeight="1" thickBot="1">
      <c r="A37" s="168" t="s">
        <v>96</v>
      </c>
      <c r="B37" s="169" t="s">
        <v>97</v>
      </c>
      <c r="C37" s="32" t="s">
        <v>63</v>
      </c>
      <c r="D37" s="170" t="s">
        <v>232</v>
      </c>
      <c r="E37" s="170"/>
      <c r="F37" s="170"/>
      <c r="G37" s="171"/>
      <c r="H37" s="152"/>
    </row>
    <row r="38" spans="1:9" ht="32.25" customHeight="1">
      <c r="A38" s="164" t="s">
        <v>57</v>
      </c>
      <c r="B38" s="165"/>
      <c r="C38" s="33" t="s">
        <v>63</v>
      </c>
      <c r="D38" s="149">
        <v>-5.12</v>
      </c>
      <c r="E38" s="149"/>
      <c r="F38" s="149"/>
      <c r="G38" s="150"/>
      <c r="H38" s="152"/>
      <c r="I38" s="34"/>
    </row>
    <row r="39" spans="1:9" ht="43.5" customHeight="1" thickBot="1">
      <c r="A39" s="166" t="s">
        <v>58</v>
      </c>
      <c r="B39" s="167"/>
      <c r="C39" s="36" t="s">
        <v>63</v>
      </c>
      <c r="D39" s="149">
        <v>170.1</v>
      </c>
      <c r="E39" s="149"/>
      <c r="F39" s="149"/>
      <c r="G39" s="150"/>
      <c r="H39" s="153"/>
      <c r="I39" s="34"/>
    </row>
    <row r="40" ht="14.25" customHeight="1"/>
    <row r="41" spans="1:6" ht="359.25" customHeight="1">
      <c r="A41" s="35" t="s">
        <v>98</v>
      </c>
      <c r="B41" s="35" t="s">
        <v>99</v>
      </c>
      <c r="C41" s="35" t="s">
        <v>100</v>
      </c>
      <c r="D41" s="35" t="s">
        <v>101</v>
      </c>
      <c r="E41" s="35" t="s">
        <v>102</v>
      </c>
      <c r="F41" s="38" t="s">
        <v>104</v>
      </c>
    </row>
    <row r="42" spans="1:8" ht="12.75">
      <c r="A42" s="37" t="s">
        <v>233</v>
      </c>
      <c r="B42" s="39">
        <v>0</v>
      </c>
      <c r="C42" s="39" t="s">
        <v>234</v>
      </c>
      <c r="D42" s="39" t="s">
        <v>154</v>
      </c>
      <c r="E42" s="39" t="s">
        <v>235</v>
      </c>
      <c r="F42" s="39" t="s">
        <v>236</v>
      </c>
      <c r="H42" s="54"/>
    </row>
    <row r="43" spans="1:6" ht="12.75">
      <c r="A43" s="37" t="s">
        <v>233</v>
      </c>
      <c r="B43" s="39">
        <v>1</v>
      </c>
      <c r="C43" s="39" t="s">
        <v>237</v>
      </c>
      <c r="D43" s="39" t="s">
        <v>154</v>
      </c>
      <c r="E43" s="39" t="s">
        <v>238</v>
      </c>
      <c r="F43" s="39" t="s">
        <v>239</v>
      </c>
    </row>
    <row r="44" spans="1:6" ht="12.75">
      <c r="A44" s="37" t="s">
        <v>233</v>
      </c>
      <c r="B44" s="39">
        <v>2</v>
      </c>
      <c r="C44" s="39" t="s">
        <v>215</v>
      </c>
      <c r="D44" s="39" t="s">
        <v>154</v>
      </c>
      <c r="E44" s="39" t="s">
        <v>240</v>
      </c>
      <c r="F44" s="39" t="s">
        <v>241</v>
      </c>
    </row>
    <row r="45" spans="1:6" ht="12.75">
      <c r="A45" s="37" t="s">
        <v>233</v>
      </c>
      <c r="B45" s="39">
        <v>3</v>
      </c>
      <c r="C45" s="39" t="s">
        <v>242</v>
      </c>
      <c r="D45" s="39" t="s">
        <v>243</v>
      </c>
      <c r="E45" s="39" t="s">
        <v>154</v>
      </c>
      <c r="F45" s="39" t="s">
        <v>244</v>
      </c>
    </row>
    <row r="46" spans="1:6" ht="12.75">
      <c r="A46" s="37" t="s">
        <v>233</v>
      </c>
      <c r="B46" s="39">
        <v>4</v>
      </c>
      <c r="C46" s="39" t="s">
        <v>245</v>
      </c>
      <c r="D46" s="39" t="s">
        <v>161</v>
      </c>
      <c r="E46" s="39" t="s">
        <v>246</v>
      </c>
      <c r="F46" s="39" t="s">
        <v>247</v>
      </c>
    </row>
    <row r="47" spans="1:6" ht="12.75">
      <c r="A47" s="37" t="s">
        <v>233</v>
      </c>
      <c r="B47" s="39">
        <v>5</v>
      </c>
      <c r="C47" s="39" t="s">
        <v>248</v>
      </c>
      <c r="D47" s="39" t="s">
        <v>249</v>
      </c>
      <c r="E47" s="39" t="s">
        <v>154</v>
      </c>
      <c r="F47" s="39" t="s">
        <v>250</v>
      </c>
    </row>
    <row r="48" spans="1:6" ht="12.75">
      <c r="A48" s="37" t="s">
        <v>233</v>
      </c>
      <c r="B48" s="39">
        <v>6</v>
      </c>
      <c r="C48" s="39" t="s">
        <v>251</v>
      </c>
      <c r="D48" s="39" t="s">
        <v>252</v>
      </c>
      <c r="E48" s="39" t="s">
        <v>154</v>
      </c>
      <c r="F48" s="39" t="s">
        <v>253</v>
      </c>
    </row>
    <row r="49" spans="1:6" ht="12.75">
      <c r="A49" s="37" t="s">
        <v>233</v>
      </c>
      <c r="B49" s="39">
        <v>7</v>
      </c>
      <c r="C49" s="39" t="s">
        <v>254</v>
      </c>
      <c r="D49" s="39" t="s">
        <v>174</v>
      </c>
      <c r="E49" s="39" t="s">
        <v>154</v>
      </c>
      <c r="F49" s="39" t="s">
        <v>255</v>
      </c>
    </row>
    <row r="50" spans="1:6" ht="12.75">
      <c r="A50" s="37" t="s">
        <v>233</v>
      </c>
      <c r="B50" s="39">
        <v>8</v>
      </c>
      <c r="C50" s="39" t="s">
        <v>256</v>
      </c>
      <c r="D50" s="39" t="s">
        <v>257</v>
      </c>
      <c r="E50" s="39" t="s">
        <v>154</v>
      </c>
      <c r="F50" s="39" t="s">
        <v>258</v>
      </c>
    </row>
    <row r="51" spans="1:6" ht="12.75">
      <c r="A51" s="37" t="s">
        <v>233</v>
      </c>
      <c r="B51" s="39">
        <v>9</v>
      </c>
      <c r="C51" s="39" t="s">
        <v>259</v>
      </c>
      <c r="D51" s="39" t="s">
        <v>156</v>
      </c>
      <c r="E51" s="39" t="s">
        <v>260</v>
      </c>
      <c r="F51" s="39" t="s">
        <v>261</v>
      </c>
    </row>
    <row r="52" spans="1:6" ht="12.75">
      <c r="A52" s="37" t="s">
        <v>233</v>
      </c>
      <c r="B52" s="39">
        <v>10</v>
      </c>
      <c r="C52" s="39" t="s">
        <v>262</v>
      </c>
      <c r="D52" s="39" t="s">
        <v>154</v>
      </c>
      <c r="E52" s="39" t="s">
        <v>263</v>
      </c>
      <c r="F52" s="39" t="s">
        <v>264</v>
      </c>
    </row>
    <row r="53" spans="1:6" ht="12.75">
      <c r="A53" s="37" t="s">
        <v>233</v>
      </c>
      <c r="B53" s="39">
        <v>11</v>
      </c>
      <c r="C53" s="39" t="s">
        <v>265</v>
      </c>
      <c r="D53" s="39" t="s">
        <v>154</v>
      </c>
      <c r="E53" s="39" t="s">
        <v>266</v>
      </c>
      <c r="F53" s="39" t="s">
        <v>267</v>
      </c>
    </row>
    <row r="54" spans="1:6" ht="12.75">
      <c r="A54" s="37" t="s">
        <v>233</v>
      </c>
      <c r="B54" s="39">
        <v>12</v>
      </c>
      <c r="C54" s="39" t="s">
        <v>268</v>
      </c>
      <c r="D54" s="39" t="s">
        <v>154</v>
      </c>
      <c r="E54" s="39" t="s">
        <v>269</v>
      </c>
      <c r="F54" s="39" t="s">
        <v>270</v>
      </c>
    </row>
    <row r="55" spans="1:6" ht="12.75">
      <c r="A55" s="37" t="s">
        <v>233</v>
      </c>
      <c r="B55" s="39">
        <v>13</v>
      </c>
      <c r="C55" s="39" t="s">
        <v>271</v>
      </c>
      <c r="D55" s="39" t="s">
        <v>154</v>
      </c>
      <c r="E55" s="39" t="s">
        <v>187</v>
      </c>
      <c r="F55" s="39" t="s">
        <v>272</v>
      </c>
    </row>
    <row r="56" spans="1:6" ht="12.75">
      <c r="A56" s="37" t="s">
        <v>233</v>
      </c>
      <c r="B56" s="39">
        <v>14</v>
      </c>
      <c r="C56" s="39" t="s">
        <v>273</v>
      </c>
      <c r="D56" s="39" t="s">
        <v>154</v>
      </c>
      <c r="E56" s="39" t="s">
        <v>274</v>
      </c>
      <c r="F56" s="39" t="s">
        <v>275</v>
      </c>
    </row>
    <row r="57" spans="1:6" ht="12.75">
      <c r="A57" s="37" t="s">
        <v>233</v>
      </c>
      <c r="B57" s="39">
        <v>15</v>
      </c>
      <c r="C57" s="39" t="s">
        <v>276</v>
      </c>
      <c r="D57" s="39" t="s">
        <v>154</v>
      </c>
      <c r="E57" s="39" t="s">
        <v>277</v>
      </c>
      <c r="F57" s="39" t="s">
        <v>278</v>
      </c>
    </row>
    <row r="58" spans="1:6" ht="12.75">
      <c r="A58" s="37" t="s">
        <v>233</v>
      </c>
      <c r="B58" s="39">
        <v>16</v>
      </c>
      <c r="C58" s="39" t="s">
        <v>279</v>
      </c>
      <c r="D58" s="39" t="s">
        <v>154</v>
      </c>
      <c r="E58" s="39" t="s">
        <v>280</v>
      </c>
      <c r="F58" s="39" t="s">
        <v>281</v>
      </c>
    </row>
    <row r="59" spans="1:6" ht="12.75">
      <c r="A59" s="37" t="s">
        <v>233</v>
      </c>
      <c r="B59" s="39">
        <v>17</v>
      </c>
      <c r="C59" s="39" t="s">
        <v>282</v>
      </c>
      <c r="D59" s="39" t="s">
        <v>154</v>
      </c>
      <c r="E59" s="39" t="s">
        <v>283</v>
      </c>
      <c r="F59" s="39" t="s">
        <v>284</v>
      </c>
    </row>
    <row r="60" spans="1:6" ht="12.75">
      <c r="A60" s="37" t="s">
        <v>233</v>
      </c>
      <c r="B60" s="39">
        <v>18</v>
      </c>
      <c r="C60" s="39" t="s">
        <v>285</v>
      </c>
      <c r="D60" s="39" t="s">
        <v>154</v>
      </c>
      <c r="E60" s="39" t="s">
        <v>286</v>
      </c>
      <c r="F60" s="39" t="s">
        <v>287</v>
      </c>
    </row>
    <row r="61" spans="1:6" ht="12.75">
      <c r="A61" s="37" t="s">
        <v>233</v>
      </c>
      <c r="B61" s="39">
        <v>19</v>
      </c>
      <c r="C61" s="39" t="s">
        <v>288</v>
      </c>
      <c r="D61" s="39" t="s">
        <v>154</v>
      </c>
      <c r="E61" s="39" t="s">
        <v>289</v>
      </c>
      <c r="F61" s="39" t="s">
        <v>290</v>
      </c>
    </row>
    <row r="62" spans="1:6" ht="12.75">
      <c r="A62" s="37" t="s">
        <v>233</v>
      </c>
      <c r="B62" s="39">
        <v>20</v>
      </c>
      <c r="C62" s="39" t="s">
        <v>291</v>
      </c>
      <c r="D62" s="39" t="s">
        <v>154</v>
      </c>
      <c r="E62" s="39" t="s">
        <v>292</v>
      </c>
      <c r="F62" s="39" t="s">
        <v>293</v>
      </c>
    </row>
    <row r="63" spans="1:6" ht="12.75">
      <c r="A63" s="37" t="s">
        <v>233</v>
      </c>
      <c r="B63" s="39">
        <v>21</v>
      </c>
      <c r="C63" s="39" t="s">
        <v>205</v>
      </c>
      <c r="D63" s="39" t="s">
        <v>154</v>
      </c>
      <c r="E63" s="39" t="s">
        <v>294</v>
      </c>
      <c r="F63" s="39" t="s">
        <v>295</v>
      </c>
    </row>
    <row r="64" spans="1:6" ht="12.75">
      <c r="A64" s="37" t="s">
        <v>233</v>
      </c>
      <c r="B64" s="39">
        <v>22</v>
      </c>
      <c r="C64" s="39" t="s">
        <v>296</v>
      </c>
      <c r="D64" s="39" t="s">
        <v>154</v>
      </c>
      <c r="E64" s="39" t="s">
        <v>297</v>
      </c>
      <c r="F64" s="39" t="s">
        <v>298</v>
      </c>
    </row>
    <row r="65" spans="1:6" ht="12.75">
      <c r="A65" s="37" t="s">
        <v>233</v>
      </c>
      <c r="B65" s="39">
        <v>23</v>
      </c>
      <c r="C65" s="39" t="s">
        <v>299</v>
      </c>
      <c r="D65" s="39" t="s">
        <v>154</v>
      </c>
      <c r="E65" s="39" t="s">
        <v>300</v>
      </c>
      <c r="F65" s="39" t="s">
        <v>301</v>
      </c>
    </row>
    <row r="66" spans="1:6" ht="12.75">
      <c r="A66" s="37" t="s">
        <v>302</v>
      </c>
      <c r="B66" s="39">
        <v>0</v>
      </c>
      <c r="C66" s="39" t="s">
        <v>303</v>
      </c>
      <c r="D66" s="39" t="s">
        <v>154</v>
      </c>
      <c r="E66" s="39" t="s">
        <v>304</v>
      </c>
      <c r="F66" s="39" t="s">
        <v>305</v>
      </c>
    </row>
    <row r="67" spans="1:6" ht="12.75">
      <c r="A67" s="37" t="s">
        <v>302</v>
      </c>
      <c r="B67" s="39">
        <v>1</v>
      </c>
      <c r="C67" s="39" t="s">
        <v>306</v>
      </c>
      <c r="D67" s="39" t="s">
        <v>154</v>
      </c>
      <c r="E67" s="39" t="s">
        <v>307</v>
      </c>
      <c r="F67" s="39" t="s">
        <v>308</v>
      </c>
    </row>
    <row r="68" spans="1:6" ht="12.75">
      <c r="A68" s="37" t="s">
        <v>302</v>
      </c>
      <c r="B68" s="39">
        <v>2</v>
      </c>
      <c r="C68" s="39" t="s">
        <v>309</v>
      </c>
      <c r="D68" s="39" t="s">
        <v>154</v>
      </c>
      <c r="E68" s="39" t="s">
        <v>310</v>
      </c>
      <c r="F68" s="39" t="s">
        <v>311</v>
      </c>
    </row>
    <row r="69" spans="1:6" ht="12.75">
      <c r="A69" s="37" t="s">
        <v>302</v>
      </c>
      <c r="B69" s="39">
        <v>3</v>
      </c>
      <c r="C69" s="39" t="s">
        <v>312</v>
      </c>
      <c r="D69" s="39" t="s">
        <v>313</v>
      </c>
      <c r="E69" s="39" t="s">
        <v>154</v>
      </c>
      <c r="F69" s="39" t="s">
        <v>314</v>
      </c>
    </row>
    <row r="70" spans="1:6" ht="12.75">
      <c r="A70" s="37" t="s">
        <v>302</v>
      </c>
      <c r="B70" s="39">
        <v>4</v>
      </c>
      <c r="C70" s="39" t="s">
        <v>315</v>
      </c>
      <c r="D70" s="39" t="s">
        <v>154</v>
      </c>
      <c r="E70" s="39" t="s">
        <v>316</v>
      </c>
      <c r="F70" s="39" t="s">
        <v>317</v>
      </c>
    </row>
    <row r="71" spans="1:6" ht="12.75">
      <c r="A71" s="37" t="s">
        <v>302</v>
      </c>
      <c r="B71" s="39">
        <v>5</v>
      </c>
      <c r="C71" s="39" t="s">
        <v>318</v>
      </c>
      <c r="D71" s="39" t="s">
        <v>319</v>
      </c>
      <c r="E71" s="39" t="s">
        <v>154</v>
      </c>
      <c r="F71" s="39" t="s">
        <v>320</v>
      </c>
    </row>
    <row r="72" spans="1:6" ht="12.75">
      <c r="A72" s="37" t="s">
        <v>302</v>
      </c>
      <c r="B72" s="39">
        <v>6</v>
      </c>
      <c r="C72" s="39" t="s">
        <v>321</v>
      </c>
      <c r="D72" s="39" t="s">
        <v>322</v>
      </c>
      <c r="E72" s="39" t="s">
        <v>154</v>
      </c>
      <c r="F72" s="39" t="s">
        <v>323</v>
      </c>
    </row>
    <row r="73" spans="1:6" ht="12.75">
      <c r="A73" s="37" t="s">
        <v>302</v>
      </c>
      <c r="B73" s="39">
        <v>7</v>
      </c>
      <c r="C73" s="39" t="s">
        <v>324</v>
      </c>
      <c r="D73" s="39" t="s">
        <v>325</v>
      </c>
      <c r="E73" s="39" t="s">
        <v>154</v>
      </c>
      <c r="F73" s="39" t="s">
        <v>326</v>
      </c>
    </row>
    <row r="74" spans="1:6" ht="12.75">
      <c r="A74" s="37" t="s">
        <v>302</v>
      </c>
      <c r="B74" s="39">
        <v>8</v>
      </c>
      <c r="C74" s="39" t="s">
        <v>327</v>
      </c>
      <c r="D74" s="39" t="s">
        <v>328</v>
      </c>
      <c r="E74" s="39" t="s">
        <v>154</v>
      </c>
      <c r="F74" s="39" t="s">
        <v>329</v>
      </c>
    </row>
    <row r="75" spans="1:6" ht="12.75">
      <c r="A75" s="37" t="s">
        <v>302</v>
      </c>
      <c r="B75" s="39">
        <v>9</v>
      </c>
      <c r="C75" s="39" t="s">
        <v>330</v>
      </c>
      <c r="D75" s="39" t="s">
        <v>175</v>
      </c>
      <c r="E75" s="39" t="s">
        <v>154</v>
      </c>
      <c r="F75" s="39" t="s">
        <v>331</v>
      </c>
    </row>
    <row r="76" spans="1:6" ht="12.75">
      <c r="A76" s="37" t="s">
        <v>302</v>
      </c>
      <c r="B76" s="39">
        <v>10</v>
      </c>
      <c r="C76" s="39" t="s">
        <v>332</v>
      </c>
      <c r="D76" s="39" t="s">
        <v>154</v>
      </c>
      <c r="E76" s="39" t="s">
        <v>333</v>
      </c>
      <c r="F76" s="39" t="s">
        <v>334</v>
      </c>
    </row>
    <row r="77" spans="1:6" ht="12.75">
      <c r="A77" s="37" t="s">
        <v>302</v>
      </c>
      <c r="B77" s="39">
        <v>11</v>
      </c>
      <c r="C77" s="39" t="s">
        <v>335</v>
      </c>
      <c r="D77" s="39" t="s">
        <v>336</v>
      </c>
      <c r="E77" s="39" t="s">
        <v>337</v>
      </c>
      <c r="F77" s="39" t="s">
        <v>338</v>
      </c>
    </row>
    <row r="78" spans="1:6" ht="12.75">
      <c r="A78" s="37" t="s">
        <v>302</v>
      </c>
      <c r="B78" s="39">
        <v>12</v>
      </c>
      <c r="C78" s="39" t="s">
        <v>339</v>
      </c>
      <c r="D78" s="39" t="s">
        <v>340</v>
      </c>
      <c r="E78" s="39" t="s">
        <v>154</v>
      </c>
      <c r="F78" s="39" t="s">
        <v>341</v>
      </c>
    </row>
    <row r="79" spans="1:6" ht="12.75">
      <c r="A79" s="37" t="s">
        <v>302</v>
      </c>
      <c r="B79" s="39">
        <v>13</v>
      </c>
      <c r="C79" s="39" t="s">
        <v>342</v>
      </c>
      <c r="D79" s="39" t="s">
        <v>343</v>
      </c>
      <c r="E79" s="39" t="s">
        <v>154</v>
      </c>
      <c r="F79" s="39" t="s">
        <v>344</v>
      </c>
    </row>
    <row r="80" spans="1:6" ht="12.75">
      <c r="A80" s="37" t="s">
        <v>302</v>
      </c>
      <c r="B80" s="39">
        <v>14</v>
      </c>
      <c r="C80" s="39" t="s">
        <v>345</v>
      </c>
      <c r="D80" s="39" t="s">
        <v>154</v>
      </c>
      <c r="E80" s="39" t="s">
        <v>346</v>
      </c>
      <c r="F80" s="39" t="s">
        <v>347</v>
      </c>
    </row>
    <row r="81" spans="1:6" ht="12.75">
      <c r="A81" s="37" t="s">
        <v>302</v>
      </c>
      <c r="B81" s="39">
        <v>15</v>
      </c>
      <c r="C81" s="39" t="s">
        <v>348</v>
      </c>
      <c r="D81" s="39" t="s">
        <v>154</v>
      </c>
      <c r="E81" s="39" t="s">
        <v>349</v>
      </c>
      <c r="F81" s="39" t="s">
        <v>350</v>
      </c>
    </row>
    <row r="82" spans="1:6" ht="12.75">
      <c r="A82" s="37" t="s">
        <v>302</v>
      </c>
      <c r="B82" s="39">
        <v>16</v>
      </c>
      <c r="C82" s="39" t="s">
        <v>351</v>
      </c>
      <c r="D82" s="39" t="s">
        <v>154</v>
      </c>
      <c r="E82" s="39" t="s">
        <v>352</v>
      </c>
      <c r="F82" s="39" t="s">
        <v>353</v>
      </c>
    </row>
    <row r="83" spans="1:6" ht="12.75">
      <c r="A83" s="37" t="s">
        <v>302</v>
      </c>
      <c r="B83" s="39">
        <v>17</v>
      </c>
      <c r="C83" s="39" t="s">
        <v>354</v>
      </c>
      <c r="D83" s="39" t="s">
        <v>355</v>
      </c>
      <c r="E83" s="39" t="s">
        <v>154</v>
      </c>
      <c r="F83" s="39" t="s">
        <v>356</v>
      </c>
    </row>
    <row r="84" spans="1:6" ht="12.75">
      <c r="A84" s="37" t="s">
        <v>302</v>
      </c>
      <c r="B84" s="39">
        <v>18</v>
      </c>
      <c r="C84" s="39" t="s">
        <v>357</v>
      </c>
      <c r="D84" s="39" t="s">
        <v>154</v>
      </c>
      <c r="E84" s="39" t="s">
        <v>358</v>
      </c>
      <c r="F84" s="39" t="s">
        <v>359</v>
      </c>
    </row>
    <row r="85" spans="1:6" ht="12.75">
      <c r="A85" s="37" t="s">
        <v>302</v>
      </c>
      <c r="B85" s="39">
        <v>19</v>
      </c>
      <c r="C85" s="39" t="s">
        <v>360</v>
      </c>
      <c r="D85" s="39" t="s">
        <v>154</v>
      </c>
      <c r="E85" s="39" t="s">
        <v>361</v>
      </c>
      <c r="F85" s="39" t="s">
        <v>362</v>
      </c>
    </row>
    <row r="86" spans="1:6" ht="12.75">
      <c r="A86" s="37" t="s">
        <v>302</v>
      </c>
      <c r="B86" s="39">
        <v>20</v>
      </c>
      <c r="C86" s="39" t="s">
        <v>363</v>
      </c>
      <c r="D86" s="39" t="s">
        <v>154</v>
      </c>
      <c r="E86" s="39" t="s">
        <v>364</v>
      </c>
      <c r="F86" s="39" t="s">
        <v>365</v>
      </c>
    </row>
    <row r="87" spans="1:6" ht="12.75">
      <c r="A87" s="37" t="s">
        <v>302</v>
      </c>
      <c r="B87" s="39">
        <v>21</v>
      </c>
      <c r="C87" s="39" t="s">
        <v>366</v>
      </c>
      <c r="D87" s="39" t="s">
        <v>154</v>
      </c>
      <c r="E87" s="39" t="s">
        <v>367</v>
      </c>
      <c r="F87" s="39" t="s">
        <v>368</v>
      </c>
    </row>
    <row r="88" spans="1:6" ht="12.75">
      <c r="A88" s="37" t="s">
        <v>302</v>
      </c>
      <c r="B88" s="39">
        <v>22</v>
      </c>
      <c r="C88" s="39" t="s">
        <v>369</v>
      </c>
      <c r="D88" s="39" t="s">
        <v>154</v>
      </c>
      <c r="E88" s="39" t="s">
        <v>170</v>
      </c>
      <c r="F88" s="39" t="s">
        <v>370</v>
      </c>
    </row>
    <row r="89" spans="1:6" ht="12.75">
      <c r="A89" s="37" t="s">
        <v>302</v>
      </c>
      <c r="B89" s="39">
        <v>23</v>
      </c>
      <c r="C89" s="39" t="s">
        <v>371</v>
      </c>
      <c r="D89" s="39" t="s">
        <v>154</v>
      </c>
      <c r="E89" s="39" t="s">
        <v>372</v>
      </c>
      <c r="F89" s="39" t="s">
        <v>373</v>
      </c>
    </row>
    <row r="90" spans="1:6" ht="12.75">
      <c r="A90" s="37" t="s">
        <v>374</v>
      </c>
      <c r="B90" s="39">
        <v>0</v>
      </c>
      <c r="C90" s="39" t="s">
        <v>375</v>
      </c>
      <c r="D90" s="39" t="s">
        <v>154</v>
      </c>
      <c r="E90" s="39" t="s">
        <v>376</v>
      </c>
      <c r="F90" s="39" t="s">
        <v>377</v>
      </c>
    </row>
    <row r="91" spans="1:6" ht="12.75">
      <c r="A91" s="37" t="s">
        <v>374</v>
      </c>
      <c r="B91" s="39">
        <v>1</v>
      </c>
      <c r="C91" s="39" t="s">
        <v>378</v>
      </c>
      <c r="D91" s="39" t="s">
        <v>154</v>
      </c>
      <c r="E91" s="39" t="s">
        <v>379</v>
      </c>
      <c r="F91" s="39" t="s">
        <v>380</v>
      </c>
    </row>
    <row r="92" spans="1:6" ht="12.75">
      <c r="A92" s="37" t="s">
        <v>374</v>
      </c>
      <c r="B92" s="39">
        <v>2</v>
      </c>
      <c r="C92" s="39" t="s">
        <v>381</v>
      </c>
      <c r="D92" s="39" t="s">
        <v>154</v>
      </c>
      <c r="E92" s="39" t="s">
        <v>382</v>
      </c>
      <c r="F92" s="39" t="s">
        <v>383</v>
      </c>
    </row>
    <row r="93" spans="1:6" ht="12.75">
      <c r="A93" s="37" t="s">
        <v>374</v>
      </c>
      <c r="B93" s="39">
        <v>3</v>
      </c>
      <c r="C93" s="39" t="s">
        <v>384</v>
      </c>
      <c r="D93" s="39" t="s">
        <v>385</v>
      </c>
      <c r="E93" s="39" t="s">
        <v>154</v>
      </c>
      <c r="F93" s="39" t="s">
        <v>386</v>
      </c>
    </row>
    <row r="94" spans="1:6" ht="12.75">
      <c r="A94" s="37" t="s">
        <v>374</v>
      </c>
      <c r="B94" s="39">
        <v>4</v>
      </c>
      <c r="C94" s="39" t="s">
        <v>387</v>
      </c>
      <c r="D94" s="39" t="s">
        <v>388</v>
      </c>
      <c r="E94" s="39" t="s">
        <v>154</v>
      </c>
      <c r="F94" s="39" t="s">
        <v>389</v>
      </c>
    </row>
    <row r="95" spans="1:6" ht="12.75">
      <c r="A95" s="37" t="s">
        <v>374</v>
      </c>
      <c r="B95" s="39">
        <v>5</v>
      </c>
      <c r="C95" s="39" t="s">
        <v>390</v>
      </c>
      <c r="D95" s="39" t="s">
        <v>391</v>
      </c>
      <c r="E95" s="39" t="s">
        <v>154</v>
      </c>
      <c r="F95" s="39" t="s">
        <v>392</v>
      </c>
    </row>
    <row r="96" spans="1:6" ht="12.75">
      <c r="A96" s="37" t="s">
        <v>374</v>
      </c>
      <c r="B96" s="39">
        <v>6</v>
      </c>
      <c r="C96" s="39" t="s">
        <v>393</v>
      </c>
      <c r="D96" s="39" t="s">
        <v>394</v>
      </c>
      <c r="E96" s="39" t="s">
        <v>154</v>
      </c>
      <c r="F96" s="39" t="s">
        <v>395</v>
      </c>
    </row>
    <row r="97" spans="1:6" ht="12.75">
      <c r="A97" s="37" t="s">
        <v>374</v>
      </c>
      <c r="B97" s="39">
        <v>7</v>
      </c>
      <c r="C97" s="39" t="s">
        <v>396</v>
      </c>
      <c r="D97" s="39" t="s">
        <v>397</v>
      </c>
      <c r="E97" s="39" t="s">
        <v>154</v>
      </c>
      <c r="F97" s="39" t="s">
        <v>398</v>
      </c>
    </row>
    <row r="98" spans="1:6" ht="12.75">
      <c r="A98" s="37" t="s">
        <v>374</v>
      </c>
      <c r="B98" s="39">
        <v>8</v>
      </c>
      <c r="C98" s="39" t="s">
        <v>399</v>
      </c>
      <c r="D98" s="39" t="s">
        <v>400</v>
      </c>
      <c r="E98" s="39" t="s">
        <v>154</v>
      </c>
      <c r="F98" s="39" t="s">
        <v>401</v>
      </c>
    </row>
    <row r="99" spans="1:6" ht="12.75">
      <c r="A99" s="37" t="s">
        <v>374</v>
      </c>
      <c r="B99" s="39">
        <v>9</v>
      </c>
      <c r="C99" s="39" t="s">
        <v>402</v>
      </c>
      <c r="D99" s="39" t="s">
        <v>403</v>
      </c>
      <c r="E99" s="39" t="s">
        <v>154</v>
      </c>
      <c r="F99" s="39" t="s">
        <v>404</v>
      </c>
    </row>
    <row r="100" spans="1:6" ht="12.75">
      <c r="A100" s="37" t="s">
        <v>374</v>
      </c>
      <c r="B100" s="39">
        <v>10</v>
      </c>
      <c r="C100" s="39" t="s">
        <v>405</v>
      </c>
      <c r="D100" s="39" t="s">
        <v>406</v>
      </c>
      <c r="E100" s="39" t="s">
        <v>154</v>
      </c>
      <c r="F100" s="39" t="s">
        <v>407</v>
      </c>
    </row>
    <row r="101" spans="1:6" ht="12.75">
      <c r="A101" s="37" t="s">
        <v>374</v>
      </c>
      <c r="B101" s="39">
        <v>11</v>
      </c>
      <c r="C101" s="39" t="s">
        <v>408</v>
      </c>
      <c r="D101" s="39" t="s">
        <v>154</v>
      </c>
      <c r="E101" s="39" t="s">
        <v>409</v>
      </c>
      <c r="F101" s="39" t="s">
        <v>410</v>
      </c>
    </row>
    <row r="102" spans="1:6" ht="12.75">
      <c r="A102" s="37" t="s">
        <v>374</v>
      </c>
      <c r="B102" s="39">
        <v>12</v>
      </c>
      <c r="C102" s="39" t="s">
        <v>411</v>
      </c>
      <c r="D102" s="39" t="s">
        <v>154</v>
      </c>
      <c r="E102" s="39" t="s">
        <v>163</v>
      </c>
      <c r="F102" s="39" t="s">
        <v>412</v>
      </c>
    </row>
    <row r="103" spans="1:6" ht="12.75">
      <c r="A103" s="37" t="s">
        <v>374</v>
      </c>
      <c r="B103" s="39">
        <v>13</v>
      </c>
      <c r="C103" s="39" t="s">
        <v>413</v>
      </c>
      <c r="D103" s="39" t="s">
        <v>154</v>
      </c>
      <c r="E103" s="39" t="s">
        <v>414</v>
      </c>
      <c r="F103" s="39" t="s">
        <v>415</v>
      </c>
    </row>
    <row r="104" spans="1:6" ht="12.75">
      <c r="A104" s="37" t="s">
        <v>374</v>
      </c>
      <c r="B104" s="39">
        <v>14</v>
      </c>
      <c r="C104" s="39" t="s">
        <v>416</v>
      </c>
      <c r="D104" s="39" t="s">
        <v>417</v>
      </c>
      <c r="E104" s="39" t="s">
        <v>154</v>
      </c>
      <c r="F104" s="39" t="s">
        <v>418</v>
      </c>
    </row>
    <row r="105" spans="1:6" ht="12.75">
      <c r="A105" s="37" t="s">
        <v>374</v>
      </c>
      <c r="B105" s="39">
        <v>15</v>
      </c>
      <c r="C105" s="39" t="s">
        <v>419</v>
      </c>
      <c r="D105" s="39" t="s">
        <v>420</v>
      </c>
      <c r="E105" s="39" t="s">
        <v>154</v>
      </c>
      <c r="F105" s="39" t="s">
        <v>421</v>
      </c>
    </row>
    <row r="106" spans="1:6" ht="12.75">
      <c r="A106" s="37" t="s">
        <v>374</v>
      </c>
      <c r="B106" s="39">
        <v>16</v>
      </c>
      <c r="C106" s="39" t="s">
        <v>422</v>
      </c>
      <c r="D106" s="39" t="s">
        <v>423</v>
      </c>
      <c r="E106" s="39" t="s">
        <v>154</v>
      </c>
      <c r="F106" s="39" t="s">
        <v>424</v>
      </c>
    </row>
    <row r="107" spans="1:6" ht="12.75">
      <c r="A107" s="37" t="s">
        <v>374</v>
      </c>
      <c r="B107" s="39">
        <v>17</v>
      </c>
      <c r="C107" s="39" t="s">
        <v>425</v>
      </c>
      <c r="D107" s="39" t="s">
        <v>426</v>
      </c>
      <c r="E107" s="39" t="s">
        <v>154</v>
      </c>
      <c r="F107" s="39" t="s">
        <v>427</v>
      </c>
    </row>
    <row r="108" spans="1:6" ht="12.75">
      <c r="A108" s="37" t="s">
        <v>374</v>
      </c>
      <c r="B108" s="39">
        <v>18</v>
      </c>
      <c r="C108" s="39" t="s">
        <v>428</v>
      </c>
      <c r="D108" s="39" t="s">
        <v>429</v>
      </c>
      <c r="E108" s="39" t="s">
        <v>154</v>
      </c>
      <c r="F108" s="39" t="s">
        <v>430</v>
      </c>
    </row>
    <row r="109" spans="1:6" ht="12.75">
      <c r="A109" s="37" t="s">
        <v>374</v>
      </c>
      <c r="B109" s="39">
        <v>19</v>
      </c>
      <c r="C109" s="39" t="s">
        <v>431</v>
      </c>
      <c r="D109" s="39" t="s">
        <v>432</v>
      </c>
      <c r="E109" s="39" t="s">
        <v>154</v>
      </c>
      <c r="F109" s="39" t="s">
        <v>433</v>
      </c>
    </row>
    <row r="110" spans="1:6" ht="12.75">
      <c r="A110" s="37" t="s">
        <v>374</v>
      </c>
      <c r="B110" s="39">
        <v>20</v>
      </c>
      <c r="C110" s="39" t="s">
        <v>434</v>
      </c>
      <c r="D110" s="39" t="s">
        <v>435</v>
      </c>
      <c r="E110" s="39" t="s">
        <v>154</v>
      </c>
      <c r="F110" s="39" t="s">
        <v>436</v>
      </c>
    </row>
    <row r="111" spans="1:6" ht="12.75">
      <c r="A111" s="37" t="s">
        <v>374</v>
      </c>
      <c r="B111" s="39">
        <v>21</v>
      </c>
      <c r="C111" s="39" t="s">
        <v>217</v>
      </c>
      <c r="D111" s="39" t="s">
        <v>437</v>
      </c>
      <c r="E111" s="39" t="s">
        <v>154</v>
      </c>
      <c r="F111" s="39" t="s">
        <v>438</v>
      </c>
    </row>
    <row r="112" spans="1:6" ht="12.75">
      <c r="A112" s="37" t="s">
        <v>374</v>
      </c>
      <c r="B112" s="39">
        <v>22</v>
      </c>
      <c r="C112" s="39" t="s">
        <v>439</v>
      </c>
      <c r="D112" s="39" t="s">
        <v>154</v>
      </c>
      <c r="E112" s="39" t="s">
        <v>440</v>
      </c>
      <c r="F112" s="39" t="s">
        <v>441</v>
      </c>
    </row>
    <row r="113" spans="1:6" ht="12.75">
      <c r="A113" s="37" t="s">
        <v>374</v>
      </c>
      <c r="B113" s="39">
        <v>23</v>
      </c>
      <c r="C113" s="39" t="s">
        <v>442</v>
      </c>
      <c r="D113" s="39" t="s">
        <v>154</v>
      </c>
      <c r="E113" s="39" t="s">
        <v>443</v>
      </c>
      <c r="F113" s="39" t="s">
        <v>444</v>
      </c>
    </row>
    <row r="114" spans="1:6" ht="12.75">
      <c r="A114" s="37" t="s">
        <v>445</v>
      </c>
      <c r="B114" s="39">
        <v>0</v>
      </c>
      <c r="C114" s="39" t="s">
        <v>446</v>
      </c>
      <c r="D114" s="39" t="s">
        <v>154</v>
      </c>
      <c r="E114" s="39" t="s">
        <v>447</v>
      </c>
      <c r="F114" s="39" t="s">
        <v>448</v>
      </c>
    </row>
    <row r="115" spans="1:6" ht="12.75">
      <c r="A115" s="37" t="s">
        <v>445</v>
      </c>
      <c r="B115" s="39">
        <v>1</v>
      </c>
      <c r="C115" s="39" t="s">
        <v>449</v>
      </c>
      <c r="D115" s="39" t="s">
        <v>154</v>
      </c>
      <c r="E115" s="39" t="s">
        <v>450</v>
      </c>
      <c r="F115" s="39" t="s">
        <v>451</v>
      </c>
    </row>
    <row r="116" spans="1:6" ht="12.75">
      <c r="A116" s="37" t="s">
        <v>445</v>
      </c>
      <c r="B116" s="39">
        <v>2</v>
      </c>
      <c r="C116" s="39" t="s">
        <v>452</v>
      </c>
      <c r="D116" s="39" t="s">
        <v>453</v>
      </c>
      <c r="E116" s="39" t="s">
        <v>154</v>
      </c>
      <c r="F116" s="39" t="s">
        <v>454</v>
      </c>
    </row>
    <row r="117" spans="1:6" ht="12.75">
      <c r="A117" s="37" t="s">
        <v>445</v>
      </c>
      <c r="B117" s="39">
        <v>3</v>
      </c>
      <c r="C117" s="39" t="s">
        <v>455</v>
      </c>
      <c r="D117" s="39" t="s">
        <v>456</v>
      </c>
      <c r="E117" s="39" t="s">
        <v>154</v>
      </c>
      <c r="F117" s="39" t="s">
        <v>457</v>
      </c>
    </row>
    <row r="118" spans="1:6" ht="12.75">
      <c r="A118" s="37" t="s">
        <v>445</v>
      </c>
      <c r="B118" s="39">
        <v>4</v>
      </c>
      <c r="C118" s="39" t="s">
        <v>458</v>
      </c>
      <c r="D118" s="39" t="s">
        <v>459</v>
      </c>
      <c r="E118" s="39" t="s">
        <v>154</v>
      </c>
      <c r="F118" s="39" t="s">
        <v>460</v>
      </c>
    </row>
    <row r="119" spans="1:6" ht="12.75">
      <c r="A119" s="37" t="s">
        <v>445</v>
      </c>
      <c r="B119" s="39">
        <v>5</v>
      </c>
      <c r="C119" s="39" t="s">
        <v>461</v>
      </c>
      <c r="D119" s="39" t="s">
        <v>462</v>
      </c>
      <c r="E119" s="39" t="s">
        <v>154</v>
      </c>
      <c r="F119" s="39" t="s">
        <v>463</v>
      </c>
    </row>
    <row r="120" spans="1:6" ht="12.75">
      <c r="A120" s="37" t="s">
        <v>445</v>
      </c>
      <c r="B120" s="39">
        <v>6</v>
      </c>
      <c r="C120" s="39" t="s">
        <v>464</v>
      </c>
      <c r="D120" s="39" t="s">
        <v>465</v>
      </c>
      <c r="E120" s="39" t="s">
        <v>154</v>
      </c>
      <c r="F120" s="39" t="s">
        <v>466</v>
      </c>
    </row>
    <row r="121" spans="1:6" ht="12.75">
      <c r="A121" s="37" t="s">
        <v>445</v>
      </c>
      <c r="B121" s="39">
        <v>7</v>
      </c>
      <c r="C121" s="39" t="s">
        <v>467</v>
      </c>
      <c r="D121" s="39" t="s">
        <v>468</v>
      </c>
      <c r="E121" s="39" t="s">
        <v>154</v>
      </c>
      <c r="F121" s="39" t="s">
        <v>469</v>
      </c>
    </row>
    <row r="122" spans="1:6" ht="12.75">
      <c r="A122" s="37" t="s">
        <v>445</v>
      </c>
      <c r="B122" s="39">
        <v>8</v>
      </c>
      <c r="C122" s="39" t="s">
        <v>470</v>
      </c>
      <c r="D122" s="39" t="s">
        <v>471</v>
      </c>
      <c r="E122" s="39" t="s">
        <v>154</v>
      </c>
      <c r="F122" s="39" t="s">
        <v>472</v>
      </c>
    </row>
    <row r="123" spans="1:6" ht="12.75">
      <c r="A123" s="37" t="s">
        <v>445</v>
      </c>
      <c r="B123" s="39">
        <v>9</v>
      </c>
      <c r="C123" s="39" t="s">
        <v>473</v>
      </c>
      <c r="D123" s="39" t="s">
        <v>474</v>
      </c>
      <c r="E123" s="39" t="s">
        <v>154</v>
      </c>
      <c r="F123" s="39" t="s">
        <v>475</v>
      </c>
    </row>
    <row r="124" spans="1:6" ht="12.75">
      <c r="A124" s="37" t="s">
        <v>445</v>
      </c>
      <c r="B124" s="39">
        <v>10</v>
      </c>
      <c r="C124" s="39" t="s">
        <v>476</v>
      </c>
      <c r="D124" s="39" t="s">
        <v>154</v>
      </c>
      <c r="E124" s="39" t="s">
        <v>477</v>
      </c>
      <c r="F124" s="39" t="s">
        <v>478</v>
      </c>
    </row>
    <row r="125" spans="1:6" ht="12.75">
      <c r="A125" s="37" t="s">
        <v>445</v>
      </c>
      <c r="B125" s="39">
        <v>11</v>
      </c>
      <c r="C125" s="39" t="s">
        <v>479</v>
      </c>
      <c r="D125" s="39" t="s">
        <v>154</v>
      </c>
      <c r="E125" s="39" t="s">
        <v>480</v>
      </c>
      <c r="F125" s="39" t="s">
        <v>481</v>
      </c>
    </row>
    <row r="126" spans="1:6" ht="12.75">
      <c r="A126" s="37" t="s">
        <v>445</v>
      </c>
      <c r="B126" s="39">
        <v>12</v>
      </c>
      <c r="C126" s="39" t="s">
        <v>482</v>
      </c>
      <c r="D126" s="39" t="s">
        <v>154</v>
      </c>
      <c r="E126" s="39" t="s">
        <v>483</v>
      </c>
      <c r="F126" s="39" t="s">
        <v>484</v>
      </c>
    </row>
    <row r="127" spans="1:6" ht="12.75">
      <c r="A127" s="37" t="s">
        <v>445</v>
      </c>
      <c r="B127" s="39">
        <v>13</v>
      </c>
      <c r="C127" s="39" t="s">
        <v>485</v>
      </c>
      <c r="D127" s="39" t="s">
        <v>154</v>
      </c>
      <c r="E127" s="39" t="s">
        <v>486</v>
      </c>
      <c r="F127" s="39" t="s">
        <v>487</v>
      </c>
    </row>
    <row r="128" spans="1:6" ht="12.75">
      <c r="A128" s="37" t="s">
        <v>445</v>
      </c>
      <c r="B128" s="39">
        <v>14</v>
      </c>
      <c r="C128" s="39" t="s">
        <v>488</v>
      </c>
      <c r="D128" s="39" t="s">
        <v>154</v>
      </c>
      <c r="E128" s="39" t="s">
        <v>489</v>
      </c>
      <c r="F128" s="39" t="s">
        <v>490</v>
      </c>
    </row>
    <row r="129" spans="1:6" ht="12.75">
      <c r="A129" s="37" t="s">
        <v>445</v>
      </c>
      <c r="B129" s="39">
        <v>15</v>
      </c>
      <c r="C129" s="39" t="s">
        <v>491</v>
      </c>
      <c r="D129" s="39" t="s">
        <v>154</v>
      </c>
      <c r="E129" s="39" t="s">
        <v>492</v>
      </c>
      <c r="F129" s="39" t="s">
        <v>493</v>
      </c>
    </row>
    <row r="130" spans="1:6" ht="12.75">
      <c r="A130" s="37" t="s">
        <v>445</v>
      </c>
      <c r="B130" s="39">
        <v>16</v>
      </c>
      <c r="C130" s="39" t="s">
        <v>223</v>
      </c>
      <c r="D130" s="39" t="s">
        <v>154</v>
      </c>
      <c r="E130" s="39" t="s">
        <v>494</v>
      </c>
      <c r="F130" s="39" t="s">
        <v>495</v>
      </c>
    </row>
    <row r="131" spans="1:6" ht="12.75">
      <c r="A131" s="37" t="s">
        <v>445</v>
      </c>
      <c r="B131" s="39">
        <v>17</v>
      </c>
      <c r="C131" s="39" t="s">
        <v>496</v>
      </c>
      <c r="D131" s="39" t="s">
        <v>168</v>
      </c>
      <c r="E131" s="39" t="s">
        <v>497</v>
      </c>
      <c r="F131" s="39" t="s">
        <v>498</v>
      </c>
    </row>
    <row r="132" spans="1:6" ht="12.75">
      <c r="A132" s="37" t="s">
        <v>445</v>
      </c>
      <c r="B132" s="39">
        <v>18</v>
      </c>
      <c r="C132" s="39" t="s">
        <v>213</v>
      </c>
      <c r="D132" s="39" t="s">
        <v>154</v>
      </c>
      <c r="E132" s="39" t="s">
        <v>499</v>
      </c>
      <c r="F132" s="39" t="s">
        <v>500</v>
      </c>
    </row>
    <row r="133" spans="1:6" ht="12.75">
      <c r="A133" s="37" t="s">
        <v>445</v>
      </c>
      <c r="B133" s="39">
        <v>19</v>
      </c>
      <c r="C133" s="39" t="s">
        <v>501</v>
      </c>
      <c r="D133" s="39" t="s">
        <v>154</v>
      </c>
      <c r="E133" s="39" t="s">
        <v>502</v>
      </c>
      <c r="F133" s="39" t="s">
        <v>503</v>
      </c>
    </row>
    <row r="134" spans="1:6" ht="12.75">
      <c r="A134" s="37" t="s">
        <v>445</v>
      </c>
      <c r="B134" s="39">
        <v>20</v>
      </c>
      <c r="C134" s="39" t="s">
        <v>504</v>
      </c>
      <c r="D134" s="39" t="s">
        <v>154</v>
      </c>
      <c r="E134" s="39" t="s">
        <v>505</v>
      </c>
      <c r="F134" s="39" t="s">
        <v>506</v>
      </c>
    </row>
    <row r="135" spans="1:6" ht="12.75">
      <c r="A135" s="37" t="s">
        <v>445</v>
      </c>
      <c r="B135" s="39">
        <v>21</v>
      </c>
      <c r="C135" s="39" t="s">
        <v>507</v>
      </c>
      <c r="D135" s="39" t="s">
        <v>154</v>
      </c>
      <c r="E135" s="39" t="s">
        <v>508</v>
      </c>
      <c r="F135" s="39" t="s">
        <v>509</v>
      </c>
    </row>
    <row r="136" spans="1:6" ht="12.75">
      <c r="A136" s="37" t="s">
        <v>445</v>
      </c>
      <c r="B136" s="39">
        <v>22</v>
      </c>
      <c r="C136" s="39" t="s">
        <v>510</v>
      </c>
      <c r="D136" s="39" t="s">
        <v>154</v>
      </c>
      <c r="E136" s="39" t="s">
        <v>511</v>
      </c>
      <c r="F136" s="39" t="s">
        <v>512</v>
      </c>
    </row>
    <row r="137" spans="1:6" ht="12.75">
      <c r="A137" s="37" t="s">
        <v>445</v>
      </c>
      <c r="B137" s="39">
        <v>23</v>
      </c>
      <c r="C137" s="39" t="s">
        <v>513</v>
      </c>
      <c r="D137" s="39" t="s">
        <v>154</v>
      </c>
      <c r="E137" s="39" t="s">
        <v>514</v>
      </c>
      <c r="F137" s="39" t="s">
        <v>515</v>
      </c>
    </row>
    <row r="138" spans="1:6" ht="12.75">
      <c r="A138" s="37" t="s">
        <v>516</v>
      </c>
      <c r="B138" s="39">
        <v>0</v>
      </c>
      <c r="C138" s="39" t="s">
        <v>517</v>
      </c>
      <c r="D138" s="39" t="s">
        <v>154</v>
      </c>
      <c r="E138" s="39" t="s">
        <v>518</v>
      </c>
      <c r="F138" s="39" t="s">
        <v>519</v>
      </c>
    </row>
    <row r="139" spans="1:6" ht="12.75">
      <c r="A139" s="37" t="s">
        <v>516</v>
      </c>
      <c r="B139" s="39">
        <v>1</v>
      </c>
      <c r="C139" s="39" t="s">
        <v>520</v>
      </c>
      <c r="D139" s="39" t="s">
        <v>154</v>
      </c>
      <c r="E139" s="39" t="s">
        <v>521</v>
      </c>
      <c r="F139" s="39" t="s">
        <v>522</v>
      </c>
    </row>
    <row r="140" spans="1:6" ht="12.75">
      <c r="A140" s="37" t="s">
        <v>516</v>
      </c>
      <c r="B140" s="39">
        <v>2</v>
      </c>
      <c r="C140" s="39" t="s">
        <v>523</v>
      </c>
      <c r="D140" s="39" t="s">
        <v>154</v>
      </c>
      <c r="E140" s="39" t="s">
        <v>524</v>
      </c>
      <c r="F140" s="39" t="s">
        <v>525</v>
      </c>
    </row>
    <row r="141" spans="1:6" ht="12.75">
      <c r="A141" s="37" t="s">
        <v>516</v>
      </c>
      <c r="B141" s="39">
        <v>3</v>
      </c>
      <c r="C141" s="39" t="s">
        <v>526</v>
      </c>
      <c r="D141" s="39" t="s">
        <v>154</v>
      </c>
      <c r="E141" s="39" t="s">
        <v>527</v>
      </c>
      <c r="F141" s="39" t="s">
        <v>528</v>
      </c>
    </row>
    <row r="142" spans="1:6" ht="12.75">
      <c r="A142" s="37" t="s">
        <v>516</v>
      </c>
      <c r="B142" s="39">
        <v>4</v>
      </c>
      <c r="C142" s="39" t="s">
        <v>529</v>
      </c>
      <c r="D142" s="39" t="s">
        <v>154</v>
      </c>
      <c r="E142" s="39" t="s">
        <v>530</v>
      </c>
      <c r="F142" s="39" t="s">
        <v>531</v>
      </c>
    </row>
    <row r="143" spans="1:6" ht="12.75">
      <c r="A143" s="37" t="s">
        <v>516</v>
      </c>
      <c r="B143" s="39">
        <v>5</v>
      </c>
      <c r="C143" s="39" t="s">
        <v>532</v>
      </c>
      <c r="D143" s="39" t="s">
        <v>154</v>
      </c>
      <c r="E143" s="39" t="s">
        <v>178</v>
      </c>
      <c r="F143" s="39" t="s">
        <v>533</v>
      </c>
    </row>
    <row r="144" spans="1:6" ht="12.75">
      <c r="A144" s="37" t="s">
        <v>516</v>
      </c>
      <c r="B144" s="39">
        <v>6</v>
      </c>
      <c r="C144" s="39" t="s">
        <v>534</v>
      </c>
      <c r="D144" s="39" t="s">
        <v>535</v>
      </c>
      <c r="E144" s="39" t="s">
        <v>154</v>
      </c>
      <c r="F144" s="39" t="s">
        <v>536</v>
      </c>
    </row>
    <row r="145" spans="1:6" ht="12.75">
      <c r="A145" s="37" t="s">
        <v>516</v>
      </c>
      <c r="B145" s="39">
        <v>7</v>
      </c>
      <c r="C145" s="39" t="s">
        <v>537</v>
      </c>
      <c r="D145" s="39" t="s">
        <v>538</v>
      </c>
      <c r="E145" s="39" t="s">
        <v>154</v>
      </c>
      <c r="F145" s="39" t="s">
        <v>539</v>
      </c>
    </row>
    <row r="146" spans="1:6" ht="12.75">
      <c r="A146" s="37" t="s">
        <v>516</v>
      </c>
      <c r="B146" s="39">
        <v>8</v>
      </c>
      <c r="C146" s="39" t="s">
        <v>540</v>
      </c>
      <c r="D146" s="39" t="s">
        <v>154</v>
      </c>
      <c r="E146" s="39" t="s">
        <v>541</v>
      </c>
      <c r="F146" s="39" t="s">
        <v>542</v>
      </c>
    </row>
    <row r="147" spans="1:6" ht="12.75">
      <c r="A147" s="37" t="s">
        <v>516</v>
      </c>
      <c r="B147" s="39">
        <v>9</v>
      </c>
      <c r="C147" s="39" t="s">
        <v>543</v>
      </c>
      <c r="D147" s="39" t="s">
        <v>154</v>
      </c>
      <c r="E147" s="39" t="s">
        <v>544</v>
      </c>
      <c r="F147" s="39" t="s">
        <v>545</v>
      </c>
    </row>
    <row r="148" spans="1:6" ht="12.75">
      <c r="A148" s="37" t="s">
        <v>516</v>
      </c>
      <c r="B148" s="39">
        <v>10</v>
      </c>
      <c r="C148" s="39" t="s">
        <v>546</v>
      </c>
      <c r="D148" s="39" t="s">
        <v>154</v>
      </c>
      <c r="E148" s="39" t="s">
        <v>547</v>
      </c>
      <c r="F148" s="39" t="s">
        <v>548</v>
      </c>
    </row>
    <row r="149" spans="1:6" ht="12.75">
      <c r="A149" s="37" t="s">
        <v>516</v>
      </c>
      <c r="B149" s="39">
        <v>11</v>
      </c>
      <c r="C149" s="39" t="s">
        <v>549</v>
      </c>
      <c r="D149" s="39" t="s">
        <v>154</v>
      </c>
      <c r="E149" s="39" t="s">
        <v>550</v>
      </c>
      <c r="F149" s="39" t="s">
        <v>551</v>
      </c>
    </row>
    <row r="150" spans="1:6" ht="12.75">
      <c r="A150" s="37" t="s">
        <v>516</v>
      </c>
      <c r="B150" s="39">
        <v>12</v>
      </c>
      <c r="C150" s="39" t="s">
        <v>552</v>
      </c>
      <c r="D150" s="39" t="s">
        <v>154</v>
      </c>
      <c r="E150" s="39" t="s">
        <v>553</v>
      </c>
      <c r="F150" s="39" t="s">
        <v>554</v>
      </c>
    </row>
    <row r="151" spans="1:6" ht="12.75">
      <c r="A151" s="37" t="s">
        <v>516</v>
      </c>
      <c r="B151" s="39">
        <v>13</v>
      </c>
      <c r="C151" s="39" t="s">
        <v>555</v>
      </c>
      <c r="D151" s="39" t="s">
        <v>154</v>
      </c>
      <c r="E151" s="39" t="s">
        <v>556</v>
      </c>
      <c r="F151" s="39" t="s">
        <v>557</v>
      </c>
    </row>
    <row r="152" spans="1:6" ht="12.75">
      <c r="A152" s="37" t="s">
        <v>516</v>
      </c>
      <c r="B152" s="39">
        <v>14</v>
      </c>
      <c r="C152" s="39" t="s">
        <v>558</v>
      </c>
      <c r="D152" s="39" t="s">
        <v>154</v>
      </c>
      <c r="E152" s="39" t="s">
        <v>559</v>
      </c>
      <c r="F152" s="39" t="s">
        <v>560</v>
      </c>
    </row>
    <row r="153" spans="1:6" ht="12.75">
      <c r="A153" s="37" t="s">
        <v>516</v>
      </c>
      <c r="B153" s="39">
        <v>15</v>
      </c>
      <c r="C153" s="39" t="s">
        <v>561</v>
      </c>
      <c r="D153" s="39" t="s">
        <v>154</v>
      </c>
      <c r="E153" s="39" t="s">
        <v>562</v>
      </c>
      <c r="F153" s="39" t="s">
        <v>563</v>
      </c>
    </row>
    <row r="154" spans="1:6" ht="12.75">
      <c r="A154" s="37" t="s">
        <v>516</v>
      </c>
      <c r="B154" s="39">
        <v>16</v>
      </c>
      <c r="C154" s="39" t="s">
        <v>564</v>
      </c>
      <c r="D154" s="39" t="s">
        <v>154</v>
      </c>
      <c r="E154" s="39" t="s">
        <v>565</v>
      </c>
      <c r="F154" s="39" t="s">
        <v>566</v>
      </c>
    </row>
    <row r="155" spans="1:6" ht="12.75">
      <c r="A155" s="37" t="s">
        <v>516</v>
      </c>
      <c r="B155" s="39">
        <v>17</v>
      </c>
      <c r="C155" s="39" t="s">
        <v>567</v>
      </c>
      <c r="D155" s="39" t="s">
        <v>568</v>
      </c>
      <c r="E155" s="39" t="s">
        <v>154</v>
      </c>
      <c r="F155" s="39" t="s">
        <v>569</v>
      </c>
    </row>
    <row r="156" spans="1:6" ht="12.75">
      <c r="A156" s="37" t="s">
        <v>516</v>
      </c>
      <c r="B156" s="39">
        <v>18</v>
      </c>
      <c r="C156" s="39" t="s">
        <v>570</v>
      </c>
      <c r="D156" s="39" t="s">
        <v>154</v>
      </c>
      <c r="E156" s="39" t="s">
        <v>571</v>
      </c>
      <c r="F156" s="39" t="s">
        <v>572</v>
      </c>
    </row>
    <row r="157" spans="1:6" ht="12.75">
      <c r="A157" s="37" t="s">
        <v>516</v>
      </c>
      <c r="B157" s="39">
        <v>19</v>
      </c>
      <c r="C157" s="39" t="s">
        <v>573</v>
      </c>
      <c r="D157" s="39" t="s">
        <v>154</v>
      </c>
      <c r="E157" s="39" t="s">
        <v>574</v>
      </c>
      <c r="F157" s="39" t="s">
        <v>575</v>
      </c>
    </row>
    <row r="158" spans="1:6" ht="12.75">
      <c r="A158" s="37" t="s">
        <v>516</v>
      </c>
      <c r="B158" s="39">
        <v>20</v>
      </c>
      <c r="C158" s="39" t="s">
        <v>576</v>
      </c>
      <c r="D158" s="39" t="s">
        <v>154</v>
      </c>
      <c r="E158" s="39" t="s">
        <v>577</v>
      </c>
      <c r="F158" s="39" t="s">
        <v>578</v>
      </c>
    </row>
    <row r="159" spans="1:6" ht="12.75">
      <c r="A159" s="37" t="s">
        <v>516</v>
      </c>
      <c r="B159" s="39">
        <v>21</v>
      </c>
      <c r="C159" s="39" t="s">
        <v>579</v>
      </c>
      <c r="D159" s="39" t="s">
        <v>154</v>
      </c>
      <c r="E159" s="39" t="s">
        <v>580</v>
      </c>
      <c r="F159" s="39" t="s">
        <v>581</v>
      </c>
    </row>
    <row r="160" spans="1:6" ht="12.75">
      <c r="A160" s="37" t="s">
        <v>516</v>
      </c>
      <c r="B160" s="39">
        <v>22</v>
      </c>
      <c r="C160" s="39" t="s">
        <v>582</v>
      </c>
      <c r="D160" s="39" t="s">
        <v>154</v>
      </c>
      <c r="E160" s="39" t="s">
        <v>583</v>
      </c>
      <c r="F160" s="39" t="s">
        <v>584</v>
      </c>
    </row>
    <row r="161" spans="1:6" ht="12.75">
      <c r="A161" s="37" t="s">
        <v>516</v>
      </c>
      <c r="B161" s="39">
        <v>23</v>
      </c>
      <c r="C161" s="39" t="s">
        <v>585</v>
      </c>
      <c r="D161" s="39" t="s">
        <v>154</v>
      </c>
      <c r="E161" s="39" t="s">
        <v>586</v>
      </c>
      <c r="F161" s="39" t="s">
        <v>587</v>
      </c>
    </row>
    <row r="162" spans="1:6" ht="12.75">
      <c r="A162" s="37" t="s">
        <v>588</v>
      </c>
      <c r="B162" s="39">
        <v>0</v>
      </c>
      <c r="C162" s="39" t="s">
        <v>589</v>
      </c>
      <c r="D162" s="39" t="s">
        <v>154</v>
      </c>
      <c r="E162" s="39" t="s">
        <v>590</v>
      </c>
      <c r="F162" s="39" t="s">
        <v>591</v>
      </c>
    </row>
    <row r="163" spans="1:6" ht="12.75">
      <c r="A163" s="37" t="s">
        <v>588</v>
      </c>
      <c r="B163" s="39">
        <v>1</v>
      </c>
      <c r="C163" s="39" t="s">
        <v>592</v>
      </c>
      <c r="D163" s="39" t="s">
        <v>154</v>
      </c>
      <c r="E163" s="39" t="s">
        <v>593</v>
      </c>
      <c r="F163" s="39" t="s">
        <v>594</v>
      </c>
    </row>
    <row r="164" spans="1:6" ht="12.75">
      <c r="A164" s="37" t="s">
        <v>588</v>
      </c>
      <c r="B164" s="39">
        <v>2</v>
      </c>
      <c r="C164" s="39" t="s">
        <v>595</v>
      </c>
      <c r="D164" s="39" t="s">
        <v>154</v>
      </c>
      <c r="E164" s="39" t="s">
        <v>596</v>
      </c>
      <c r="F164" s="39" t="s">
        <v>597</v>
      </c>
    </row>
    <row r="165" spans="1:6" ht="12.75">
      <c r="A165" s="37" t="s">
        <v>588</v>
      </c>
      <c r="B165" s="39">
        <v>3</v>
      </c>
      <c r="C165" s="39" t="s">
        <v>598</v>
      </c>
      <c r="D165" s="39" t="s">
        <v>154</v>
      </c>
      <c r="E165" s="39" t="s">
        <v>599</v>
      </c>
      <c r="F165" s="39" t="s">
        <v>600</v>
      </c>
    </row>
    <row r="166" spans="1:6" ht="12.75">
      <c r="A166" s="37" t="s">
        <v>588</v>
      </c>
      <c r="B166" s="39">
        <v>4</v>
      </c>
      <c r="C166" s="39" t="s">
        <v>208</v>
      </c>
      <c r="D166" s="39" t="s">
        <v>154</v>
      </c>
      <c r="E166" s="39" t="s">
        <v>601</v>
      </c>
      <c r="F166" s="39" t="s">
        <v>602</v>
      </c>
    </row>
    <row r="167" spans="1:6" ht="12.75">
      <c r="A167" s="37" t="s">
        <v>588</v>
      </c>
      <c r="B167" s="39">
        <v>5</v>
      </c>
      <c r="C167" s="39" t="s">
        <v>603</v>
      </c>
      <c r="D167" s="39" t="s">
        <v>604</v>
      </c>
      <c r="E167" s="39" t="s">
        <v>154</v>
      </c>
      <c r="F167" s="39" t="s">
        <v>605</v>
      </c>
    </row>
    <row r="168" spans="1:6" ht="12.75">
      <c r="A168" s="37" t="s">
        <v>588</v>
      </c>
      <c r="B168" s="39">
        <v>6</v>
      </c>
      <c r="C168" s="39" t="s">
        <v>606</v>
      </c>
      <c r="D168" s="39" t="s">
        <v>607</v>
      </c>
      <c r="E168" s="39" t="s">
        <v>154</v>
      </c>
      <c r="F168" s="39" t="s">
        <v>608</v>
      </c>
    </row>
    <row r="169" spans="1:6" ht="12.75">
      <c r="A169" s="37" t="s">
        <v>588</v>
      </c>
      <c r="B169" s="39">
        <v>7</v>
      </c>
      <c r="C169" s="39" t="s">
        <v>609</v>
      </c>
      <c r="D169" s="39" t="s">
        <v>610</v>
      </c>
      <c r="E169" s="39" t="s">
        <v>611</v>
      </c>
      <c r="F169" s="39" t="s">
        <v>612</v>
      </c>
    </row>
    <row r="170" spans="1:6" ht="12.75">
      <c r="A170" s="37" t="s">
        <v>588</v>
      </c>
      <c r="B170" s="39">
        <v>8</v>
      </c>
      <c r="C170" s="39" t="s">
        <v>613</v>
      </c>
      <c r="D170" s="39" t="s">
        <v>154</v>
      </c>
      <c r="E170" s="39" t="s">
        <v>614</v>
      </c>
      <c r="F170" s="39" t="s">
        <v>615</v>
      </c>
    </row>
    <row r="171" spans="1:6" ht="12.75">
      <c r="A171" s="37" t="s">
        <v>588</v>
      </c>
      <c r="B171" s="39">
        <v>9</v>
      </c>
      <c r="C171" s="39" t="s">
        <v>616</v>
      </c>
      <c r="D171" s="39" t="s">
        <v>154</v>
      </c>
      <c r="E171" s="39" t="s">
        <v>617</v>
      </c>
      <c r="F171" s="39" t="s">
        <v>618</v>
      </c>
    </row>
    <row r="172" spans="1:6" ht="12.75">
      <c r="A172" s="37" t="s">
        <v>588</v>
      </c>
      <c r="B172" s="39">
        <v>10</v>
      </c>
      <c r="C172" s="39" t="s">
        <v>619</v>
      </c>
      <c r="D172" s="39" t="s">
        <v>154</v>
      </c>
      <c r="E172" s="39" t="s">
        <v>620</v>
      </c>
      <c r="F172" s="39" t="s">
        <v>621</v>
      </c>
    </row>
    <row r="173" spans="1:6" ht="12.75">
      <c r="A173" s="37" t="s">
        <v>588</v>
      </c>
      <c r="B173" s="39">
        <v>11</v>
      </c>
      <c r="C173" s="39" t="s">
        <v>622</v>
      </c>
      <c r="D173" s="39" t="s">
        <v>154</v>
      </c>
      <c r="E173" s="39" t="s">
        <v>623</v>
      </c>
      <c r="F173" s="39" t="s">
        <v>624</v>
      </c>
    </row>
    <row r="174" spans="1:6" ht="12.75">
      <c r="A174" s="37" t="s">
        <v>588</v>
      </c>
      <c r="B174" s="39">
        <v>12</v>
      </c>
      <c r="C174" s="39" t="s">
        <v>625</v>
      </c>
      <c r="D174" s="39" t="s">
        <v>154</v>
      </c>
      <c r="E174" s="39" t="s">
        <v>626</v>
      </c>
      <c r="F174" s="39" t="s">
        <v>627</v>
      </c>
    </row>
    <row r="175" spans="1:6" ht="12.75">
      <c r="A175" s="37" t="s">
        <v>588</v>
      </c>
      <c r="B175" s="39">
        <v>13</v>
      </c>
      <c r="C175" s="39" t="s">
        <v>628</v>
      </c>
      <c r="D175" s="39" t="s">
        <v>154</v>
      </c>
      <c r="E175" s="39" t="s">
        <v>629</v>
      </c>
      <c r="F175" s="39" t="s">
        <v>630</v>
      </c>
    </row>
    <row r="176" spans="1:6" ht="12.75">
      <c r="A176" s="37" t="s">
        <v>588</v>
      </c>
      <c r="B176" s="39">
        <v>14</v>
      </c>
      <c r="C176" s="39" t="s">
        <v>631</v>
      </c>
      <c r="D176" s="39" t="s">
        <v>154</v>
      </c>
      <c r="E176" s="39" t="s">
        <v>632</v>
      </c>
      <c r="F176" s="39" t="s">
        <v>633</v>
      </c>
    </row>
    <row r="177" spans="1:6" ht="12.75">
      <c r="A177" s="37" t="s">
        <v>588</v>
      </c>
      <c r="B177" s="39">
        <v>15</v>
      </c>
      <c r="C177" s="39" t="s">
        <v>634</v>
      </c>
      <c r="D177" s="39" t="s">
        <v>154</v>
      </c>
      <c r="E177" s="39" t="s">
        <v>635</v>
      </c>
      <c r="F177" s="39" t="s">
        <v>636</v>
      </c>
    </row>
    <row r="178" spans="1:6" ht="12.75">
      <c r="A178" s="37" t="s">
        <v>588</v>
      </c>
      <c r="B178" s="39">
        <v>16</v>
      </c>
      <c r="C178" s="39" t="s">
        <v>637</v>
      </c>
      <c r="D178" s="39" t="s">
        <v>154</v>
      </c>
      <c r="E178" s="39" t="s">
        <v>638</v>
      </c>
      <c r="F178" s="39" t="s">
        <v>639</v>
      </c>
    </row>
    <row r="179" spans="1:6" ht="12.75">
      <c r="A179" s="37" t="s">
        <v>588</v>
      </c>
      <c r="B179" s="39">
        <v>17</v>
      </c>
      <c r="C179" s="39" t="s">
        <v>640</v>
      </c>
      <c r="D179" s="39" t="s">
        <v>154</v>
      </c>
      <c r="E179" s="39" t="s">
        <v>641</v>
      </c>
      <c r="F179" s="39" t="s">
        <v>642</v>
      </c>
    </row>
    <row r="180" spans="1:6" ht="12.75">
      <c r="A180" s="37" t="s">
        <v>588</v>
      </c>
      <c r="B180" s="39">
        <v>18</v>
      </c>
      <c r="C180" s="39" t="s">
        <v>643</v>
      </c>
      <c r="D180" s="39" t="s">
        <v>154</v>
      </c>
      <c r="E180" s="39" t="s">
        <v>180</v>
      </c>
      <c r="F180" s="39" t="s">
        <v>644</v>
      </c>
    </row>
    <row r="181" spans="1:6" ht="12.75">
      <c r="A181" s="37" t="s">
        <v>588</v>
      </c>
      <c r="B181" s="39">
        <v>19</v>
      </c>
      <c r="C181" s="39" t="s">
        <v>645</v>
      </c>
      <c r="D181" s="39" t="s">
        <v>154</v>
      </c>
      <c r="E181" s="39" t="s">
        <v>646</v>
      </c>
      <c r="F181" s="39" t="s">
        <v>647</v>
      </c>
    </row>
    <row r="182" spans="1:6" ht="12.75">
      <c r="A182" s="37" t="s">
        <v>588</v>
      </c>
      <c r="B182" s="39">
        <v>20</v>
      </c>
      <c r="C182" s="39" t="s">
        <v>648</v>
      </c>
      <c r="D182" s="39" t="s">
        <v>154</v>
      </c>
      <c r="E182" s="39" t="s">
        <v>649</v>
      </c>
      <c r="F182" s="39" t="s">
        <v>650</v>
      </c>
    </row>
    <row r="183" spans="1:6" ht="12.75">
      <c r="A183" s="37" t="s">
        <v>588</v>
      </c>
      <c r="B183" s="39">
        <v>21</v>
      </c>
      <c r="C183" s="39" t="s">
        <v>651</v>
      </c>
      <c r="D183" s="39" t="s">
        <v>154</v>
      </c>
      <c r="E183" s="39" t="s">
        <v>652</v>
      </c>
      <c r="F183" s="39" t="s">
        <v>653</v>
      </c>
    </row>
    <row r="184" spans="1:6" ht="12.75">
      <c r="A184" s="37" t="s">
        <v>588</v>
      </c>
      <c r="B184" s="39">
        <v>22</v>
      </c>
      <c r="C184" s="39" t="s">
        <v>654</v>
      </c>
      <c r="D184" s="39" t="s">
        <v>154</v>
      </c>
      <c r="E184" s="39" t="s">
        <v>655</v>
      </c>
      <c r="F184" s="39" t="s">
        <v>656</v>
      </c>
    </row>
    <row r="185" spans="1:6" ht="12.75">
      <c r="A185" s="37" t="s">
        <v>588</v>
      </c>
      <c r="B185" s="39">
        <v>23</v>
      </c>
      <c r="C185" s="39" t="s">
        <v>657</v>
      </c>
      <c r="D185" s="39" t="s">
        <v>154</v>
      </c>
      <c r="E185" s="39" t="s">
        <v>658</v>
      </c>
      <c r="F185" s="39" t="s">
        <v>659</v>
      </c>
    </row>
    <row r="186" spans="1:6" ht="12.75">
      <c r="A186" s="37" t="s">
        <v>660</v>
      </c>
      <c r="B186" s="39">
        <v>0</v>
      </c>
      <c r="C186" s="39" t="s">
        <v>661</v>
      </c>
      <c r="D186" s="39" t="s">
        <v>154</v>
      </c>
      <c r="E186" s="39" t="s">
        <v>662</v>
      </c>
      <c r="F186" s="39" t="s">
        <v>663</v>
      </c>
    </row>
    <row r="187" spans="1:6" ht="12.75">
      <c r="A187" s="37" t="s">
        <v>660</v>
      </c>
      <c r="B187" s="39">
        <v>1</v>
      </c>
      <c r="C187" s="39" t="s">
        <v>664</v>
      </c>
      <c r="D187" s="39" t="s">
        <v>154</v>
      </c>
      <c r="E187" s="39" t="s">
        <v>665</v>
      </c>
      <c r="F187" s="39" t="s">
        <v>666</v>
      </c>
    </row>
    <row r="188" spans="1:6" ht="12.75">
      <c r="A188" s="37" t="s">
        <v>660</v>
      </c>
      <c r="B188" s="39">
        <v>2</v>
      </c>
      <c r="C188" s="39" t="s">
        <v>667</v>
      </c>
      <c r="D188" s="39" t="s">
        <v>154</v>
      </c>
      <c r="E188" s="39" t="s">
        <v>364</v>
      </c>
      <c r="F188" s="39" t="s">
        <v>668</v>
      </c>
    </row>
    <row r="189" spans="1:6" ht="12.75">
      <c r="A189" s="37" t="s">
        <v>660</v>
      </c>
      <c r="B189" s="39">
        <v>3</v>
      </c>
      <c r="C189" s="39" t="s">
        <v>669</v>
      </c>
      <c r="D189" s="39" t="s">
        <v>154</v>
      </c>
      <c r="E189" s="39" t="s">
        <v>670</v>
      </c>
      <c r="F189" s="39" t="s">
        <v>671</v>
      </c>
    </row>
    <row r="190" spans="1:6" ht="12.75">
      <c r="A190" s="37" t="s">
        <v>660</v>
      </c>
      <c r="B190" s="39">
        <v>4</v>
      </c>
      <c r="C190" s="39" t="s">
        <v>672</v>
      </c>
      <c r="D190" s="39" t="s">
        <v>154</v>
      </c>
      <c r="E190" s="39" t="s">
        <v>673</v>
      </c>
      <c r="F190" s="39" t="s">
        <v>674</v>
      </c>
    </row>
    <row r="191" spans="1:6" ht="12.75">
      <c r="A191" s="37" t="s">
        <v>660</v>
      </c>
      <c r="B191" s="39">
        <v>5</v>
      </c>
      <c r="C191" s="39" t="s">
        <v>675</v>
      </c>
      <c r="D191" s="39" t="s">
        <v>676</v>
      </c>
      <c r="E191" s="39" t="s">
        <v>154</v>
      </c>
      <c r="F191" s="39" t="s">
        <v>677</v>
      </c>
    </row>
    <row r="192" spans="1:6" ht="12.75">
      <c r="A192" s="37" t="s">
        <v>660</v>
      </c>
      <c r="B192" s="39">
        <v>6</v>
      </c>
      <c r="C192" s="39" t="s">
        <v>678</v>
      </c>
      <c r="D192" s="39" t="s">
        <v>184</v>
      </c>
      <c r="E192" s="39" t="s">
        <v>154</v>
      </c>
      <c r="F192" s="39" t="s">
        <v>679</v>
      </c>
    </row>
    <row r="193" spans="1:6" ht="12.75">
      <c r="A193" s="37" t="s">
        <v>660</v>
      </c>
      <c r="B193" s="39">
        <v>7</v>
      </c>
      <c r="C193" s="39" t="s">
        <v>680</v>
      </c>
      <c r="D193" s="39" t="s">
        <v>681</v>
      </c>
      <c r="E193" s="39" t="s">
        <v>154</v>
      </c>
      <c r="F193" s="39" t="s">
        <v>682</v>
      </c>
    </row>
    <row r="194" spans="1:6" ht="12.75">
      <c r="A194" s="37" t="s">
        <v>660</v>
      </c>
      <c r="B194" s="39">
        <v>8</v>
      </c>
      <c r="C194" s="39" t="s">
        <v>683</v>
      </c>
      <c r="D194" s="39" t="s">
        <v>154</v>
      </c>
      <c r="E194" s="39" t="s">
        <v>684</v>
      </c>
      <c r="F194" s="39" t="s">
        <v>685</v>
      </c>
    </row>
    <row r="195" spans="1:6" ht="12.75">
      <c r="A195" s="37" t="s">
        <v>660</v>
      </c>
      <c r="B195" s="39">
        <v>9</v>
      </c>
      <c r="C195" s="39" t="s">
        <v>686</v>
      </c>
      <c r="D195" s="39" t="s">
        <v>154</v>
      </c>
      <c r="E195" s="39" t="s">
        <v>687</v>
      </c>
      <c r="F195" s="39" t="s">
        <v>688</v>
      </c>
    </row>
    <row r="196" spans="1:6" ht="12.75">
      <c r="A196" s="37" t="s">
        <v>660</v>
      </c>
      <c r="B196" s="39">
        <v>10</v>
      </c>
      <c r="C196" s="39" t="s">
        <v>689</v>
      </c>
      <c r="D196" s="39" t="s">
        <v>154</v>
      </c>
      <c r="E196" s="39" t="s">
        <v>690</v>
      </c>
      <c r="F196" s="39" t="s">
        <v>691</v>
      </c>
    </row>
    <row r="197" spans="1:6" ht="12.75">
      <c r="A197" s="37" t="s">
        <v>660</v>
      </c>
      <c r="B197" s="39">
        <v>11</v>
      </c>
      <c r="C197" s="39" t="s">
        <v>692</v>
      </c>
      <c r="D197" s="39" t="s">
        <v>154</v>
      </c>
      <c r="E197" s="39" t="s">
        <v>693</v>
      </c>
      <c r="F197" s="39" t="s">
        <v>204</v>
      </c>
    </row>
    <row r="198" spans="1:6" ht="12.75">
      <c r="A198" s="37" t="s">
        <v>660</v>
      </c>
      <c r="B198" s="39">
        <v>12</v>
      </c>
      <c r="C198" s="39" t="s">
        <v>694</v>
      </c>
      <c r="D198" s="39" t="s">
        <v>154</v>
      </c>
      <c r="E198" s="39" t="s">
        <v>695</v>
      </c>
      <c r="F198" s="39" t="s">
        <v>696</v>
      </c>
    </row>
    <row r="199" spans="1:6" ht="12.75">
      <c r="A199" s="37" t="s">
        <v>660</v>
      </c>
      <c r="B199" s="39">
        <v>13</v>
      </c>
      <c r="C199" s="39" t="s">
        <v>697</v>
      </c>
      <c r="D199" s="39" t="s">
        <v>154</v>
      </c>
      <c r="E199" s="39" t="s">
        <v>698</v>
      </c>
      <c r="F199" s="39" t="s">
        <v>699</v>
      </c>
    </row>
    <row r="200" spans="1:6" ht="12.75">
      <c r="A200" s="37" t="s">
        <v>660</v>
      </c>
      <c r="B200" s="39">
        <v>14</v>
      </c>
      <c r="C200" s="39" t="s">
        <v>700</v>
      </c>
      <c r="D200" s="39" t="s">
        <v>154</v>
      </c>
      <c r="E200" s="39" t="s">
        <v>701</v>
      </c>
      <c r="F200" s="39" t="s">
        <v>702</v>
      </c>
    </row>
    <row r="201" spans="1:6" ht="12.75">
      <c r="A201" s="37" t="s">
        <v>660</v>
      </c>
      <c r="B201" s="39">
        <v>15</v>
      </c>
      <c r="C201" s="39" t="s">
        <v>703</v>
      </c>
      <c r="D201" s="39" t="s">
        <v>154</v>
      </c>
      <c r="E201" s="39" t="s">
        <v>704</v>
      </c>
      <c r="F201" s="39" t="s">
        <v>222</v>
      </c>
    </row>
    <row r="202" spans="1:6" ht="12.75">
      <c r="A202" s="37" t="s">
        <v>660</v>
      </c>
      <c r="B202" s="39">
        <v>16</v>
      </c>
      <c r="C202" s="39" t="s">
        <v>705</v>
      </c>
      <c r="D202" s="39" t="s">
        <v>154</v>
      </c>
      <c r="E202" s="39" t="s">
        <v>706</v>
      </c>
      <c r="F202" s="39" t="s">
        <v>707</v>
      </c>
    </row>
    <row r="203" spans="1:6" ht="12.75">
      <c r="A203" s="37" t="s">
        <v>660</v>
      </c>
      <c r="B203" s="39">
        <v>17</v>
      </c>
      <c r="C203" s="39" t="s">
        <v>708</v>
      </c>
      <c r="D203" s="39" t="s">
        <v>154</v>
      </c>
      <c r="E203" s="39" t="s">
        <v>709</v>
      </c>
      <c r="F203" s="39" t="s">
        <v>710</v>
      </c>
    </row>
    <row r="204" spans="1:6" ht="12.75">
      <c r="A204" s="37" t="s">
        <v>660</v>
      </c>
      <c r="B204" s="39">
        <v>18</v>
      </c>
      <c r="C204" s="39" t="s">
        <v>711</v>
      </c>
      <c r="D204" s="39" t="s">
        <v>154</v>
      </c>
      <c r="E204" s="39" t="s">
        <v>712</v>
      </c>
      <c r="F204" s="39" t="s">
        <v>713</v>
      </c>
    </row>
    <row r="205" spans="1:6" ht="12.75">
      <c r="A205" s="37" t="s">
        <v>660</v>
      </c>
      <c r="B205" s="39">
        <v>19</v>
      </c>
      <c r="C205" s="39" t="s">
        <v>714</v>
      </c>
      <c r="D205" s="39" t="s">
        <v>154</v>
      </c>
      <c r="E205" s="39" t="s">
        <v>715</v>
      </c>
      <c r="F205" s="39" t="s">
        <v>716</v>
      </c>
    </row>
    <row r="206" spans="1:6" ht="12.75">
      <c r="A206" s="37" t="s">
        <v>660</v>
      </c>
      <c r="B206" s="39">
        <v>20</v>
      </c>
      <c r="C206" s="39" t="s">
        <v>717</v>
      </c>
      <c r="D206" s="39" t="s">
        <v>154</v>
      </c>
      <c r="E206" s="39" t="s">
        <v>718</v>
      </c>
      <c r="F206" s="39" t="s">
        <v>719</v>
      </c>
    </row>
    <row r="207" spans="1:6" ht="12.75">
      <c r="A207" s="37" t="s">
        <v>660</v>
      </c>
      <c r="B207" s="39">
        <v>21</v>
      </c>
      <c r="C207" s="39" t="s">
        <v>720</v>
      </c>
      <c r="D207" s="39" t="s">
        <v>154</v>
      </c>
      <c r="E207" s="39" t="s">
        <v>721</v>
      </c>
      <c r="F207" s="39" t="s">
        <v>703</v>
      </c>
    </row>
    <row r="208" spans="1:6" ht="12.75">
      <c r="A208" s="37" t="s">
        <v>660</v>
      </c>
      <c r="B208" s="39">
        <v>22</v>
      </c>
      <c r="C208" s="39" t="s">
        <v>722</v>
      </c>
      <c r="D208" s="39" t="s">
        <v>154</v>
      </c>
      <c r="E208" s="39" t="s">
        <v>723</v>
      </c>
      <c r="F208" s="39" t="s">
        <v>724</v>
      </c>
    </row>
    <row r="209" spans="1:6" ht="12.75">
      <c r="A209" s="37" t="s">
        <v>660</v>
      </c>
      <c r="B209" s="39">
        <v>23</v>
      </c>
      <c r="C209" s="39" t="s">
        <v>725</v>
      </c>
      <c r="D209" s="39" t="s">
        <v>154</v>
      </c>
      <c r="E209" s="39" t="s">
        <v>726</v>
      </c>
      <c r="F209" s="39" t="s">
        <v>727</v>
      </c>
    </row>
    <row r="210" spans="1:6" ht="12.75">
      <c r="A210" s="37" t="s">
        <v>728</v>
      </c>
      <c r="B210" s="39">
        <v>0</v>
      </c>
      <c r="C210" s="39" t="s">
        <v>729</v>
      </c>
      <c r="D210" s="39" t="s">
        <v>154</v>
      </c>
      <c r="E210" s="39" t="s">
        <v>730</v>
      </c>
      <c r="F210" s="39" t="s">
        <v>731</v>
      </c>
    </row>
    <row r="211" spans="1:6" ht="12.75">
      <c r="A211" s="37" t="s">
        <v>728</v>
      </c>
      <c r="B211" s="39">
        <v>1</v>
      </c>
      <c r="C211" s="39" t="s">
        <v>732</v>
      </c>
      <c r="D211" s="39" t="s">
        <v>154</v>
      </c>
      <c r="E211" s="39" t="s">
        <v>733</v>
      </c>
      <c r="F211" s="39" t="s">
        <v>734</v>
      </c>
    </row>
    <row r="212" spans="1:6" ht="12.75">
      <c r="A212" s="37" t="s">
        <v>728</v>
      </c>
      <c r="B212" s="39">
        <v>2</v>
      </c>
      <c r="C212" s="39" t="s">
        <v>735</v>
      </c>
      <c r="D212" s="39" t="s">
        <v>176</v>
      </c>
      <c r="E212" s="39" t="s">
        <v>736</v>
      </c>
      <c r="F212" s="39" t="s">
        <v>737</v>
      </c>
    </row>
    <row r="213" spans="1:6" ht="12.75">
      <c r="A213" s="37" t="s">
        <v>728</v>
      </c>
      <c r="B213" s="39">
        <v>3</v>
      </c>
      <c r="C213" s="39" t="s">
        <v>154</v>
      </c>
      <c r="D213" s="39" t="s">
        <v>738</v>
      </c>
      <c r="E213" s="39" t="s">
        <v>154</v>
      </c>
      <c r="F213" s="39" t="s">
        <v>739</v>
      </c>
    </row>
    <row r="214" spans="1:6" ht="12.75">
      <c r="A214" s="37" t="s">
        <v>728</v>
      </c>
      <c r="B214" s="39">
        <v>4</v>
      </c>
      <c r="C214" s="39" t="s">
        <v>740</v>
      </c>
      <c r="D214" s="39" t="s">
        <v>741</v>
      </c>
      <c r="E214" s="39" t="s">
        <v>154</v>
      </c>
      <c r="F214" s="39" t="s">
        <v>742</v>
      </c>
    </row>
    <row r="215" spans="1:6" ht="12.75">
      <c r="A215" s="37" t="s">
        <v>728</v>
      </c>
      <c r="B215" s="39">
        <v>5</v>
      </c>
      <c r="C215" s="39" t="s">
        <v>743</v>
      </c>
      <c r="D215" s="39" t="s">
        <v>744</v>
      </c>
      <c r="E215" s="39" t="s">
        <v>154</v>
      </c>
      <c r="F215" s="39" t="s">
        <v>745</v>
      </c>
    </row>
    <row r="216" spans="1:6" ht="12.75">
      <c r="A216" s="37" t="s">
        <v>728</v>
      </c>
      <c r="B216" s="39">
        <v>6</v>
      </c>
      <c r="C216" s="39" t="s">
        <v>746</v>
      </c>
      <c r="D216" s="39" t="s">
        <v>747</v>
      </c>
      <c r="E216" s="39" t="s">
        <v>154</v>
      </c>
      <c r="F216" s="39" t="s">
        <v>748</v>
      </c>
    </row>
    <row r="217" spans="1:6" ht="12.75">
      <c r="A217" s="37" t="s">
        <v>728</v>
      </c>
      <c r="B217" s="39">
        <v>7</v>
      </c>
      <c r="C217" s="39" t="s">
        <v>749</v>
      </c>
      <c r="D217" s="39" t="s">
        <v>750</v>
      </c>
      <c r="E217" s="39" t="s">
        <v>154</v>
      </c>
      <c r="F217" s="39" t="s">
        <v>751</v>
      </c>
    </row>
    <row r="218" spans="1:6" ht="12.75">
      <c r="A218" s="37" t="s">
        <v>728</v>
      </c>
      <c r="B218" s="39">
        <v>8</v>
      </c>
      <c r="C218" s="39" t="s">
        <v>752</v>
      </c>
      <c r="D218" s="39" t="s">
        <v>753</v>
      </c>
      <c r="E218" s="39" t="s">
        <v>154</v>
      </c>
      <c r="F218" s="39" t="s">
        <v>754</v>
      </c>
    </row>
    <row r="219" spans="1:6" ht="12.75">
      <c r="A219" s="37" t="s">
        <v>728</v>
      </c>
      <c r="B219" s="39">
        <v>9</v>
      </c>
      <c r="C219" s="39" t="s">
        <v>755</v>
      </c>
      <c r="D219" s="39" t="s">
        <v>154</v>
      </c>
      <c r="E219" s="39" t="s">
        <v>756</v>
      </c>
      <c r="F219" s="39" t="s">
        <v>757</v>
      </c>
    </row>
    <row r="220" spans="1:6" ht="12.75">
      <c r="A220" s="37" t="s">
        <v>728</v>
      </c>
      <c r="B220" s="39">
        <v>10</v>
      </c>
      <c r="C220" s="39" t="s">
        <v>758</v>
      </c>
      <c r="D220" s="39" t="s">
        <v>154</v>
      </c>
      <c r="E220" s="39" t="s">
        <v>759</v>
      </c>
      <c r="F220" s="39" t="s">
        <v>760</v>
      </c>
    </row>
    <row r="221" spans="1:6" ht="12.75">
      <c r="A221" s="37" t="s">
        <v>728</v>
      </c>
      <c r="B221" s="39">
        <v>11</v>
      </c>
      <c r="C221" s="39" t="s">
        <v>761</v>
      </c>
      <c r="D221" s="39" t="s">
        <v>154</v>
      </c>
      <c r="E221" s="39" t="s">
        <v>762</v>
      </c>
      <c r="F221" s="39" t="s">
        <v>763</v>
      </c>
    </row>
    <row r="222" spans="1:6" ht="12.75">
      <c r="A222" s="37" t="s">
        <v>728</v>
      </c>
      <c r="B222" s="39">
        <v>12</v>
      </c>
      <c r="C222" s="39" t="s">
        <v>764</v>
      </c>
      <c r="D222" s="39" t="s">
        <v>154</v>
      </c>
      <c r="E222" s="39" t="s">
        <v>765</v>
      </c>
      <c r="F222" s="39" t="s">
        <v>766</v>
      </c>
    </row>
    <row r="223" spans="1:6" ht="12.75">
      <c r="A223" s="37" t="s">
        <v>728</v>
      </c>
      <c r="B223" s="39">
        <v>13</v>
      </c>
      <c r="C223" s="39" t="s">
        <v>767</v>
      </c>
      <c r="D223" s="39" t="s">
        <v>154</v>
      </c>
      <c r="E223" s="39" t="s">
        <v>768</v>
      </c>
      <c r="F223" s="39" t="s">
        <v>769</v>
      </c>
    </row>
    <row r="224" spans="1:6" ht="12.75">
      <c r="A224" s="37" t="s">
        <v>728</v>
      </c>
      <c r="B224" s="39">
        <v>14</v>
      </c>
      <c r="C224" s="39" t="s">
        <v>770</v>
      </c>
      <c r="D224" s="39" t="s">
        <v>154</v>
      </c>
      <c r="E224" s="39" t="s">
        <v>771</v>
      </c>
      <c r="F224" s="39" t="s">
        <v>772</v>
      </c>
    </row>
    <row r="225" spans="1:6" ht="12.75">
      <c r="A225" s="37" t="s">
        <v>728</v>
      </c>
      <c r="B225" s="39">
        <v>15</v>
      </c>
      <c r="C225" s="39" t="s">
        <v>773</v>
      </c>
      <c r="D225" s="39" t="s">
        <v>154</v>
      </c>
      <c r="E225" s="39" t="s">
        <v>774</v>
      </c>
      <c r="F225" s="39" t="s">
        <v>775</v>
      </c>
    </row>
    <row r="226" spans="1:6" ht="12.75">
      <c r="A226" s="37" t="s">
        <v>728</v>
      </c>
      <c r="B226" s="39">
        <v>16</v>
      </c>
      <c r="C226" s="39" t="s">
        <v>776</v>
      </c>
      <c r="D226" s="39" t="s">
        <v>154</v>
      </c>
      <c r="E226" s="39" t="s">
        <v>777</v>
      </c>
      <c r="F226" s="39" t="s">
        <v>778</v>
      </c>
    </row>
    <row r="227" spans="1:6" ht="12.75">
      <c r="A227" s="37" t="s">
        <v>728</v>
      </c>
      <c r="B227" s="39">
        <v>17</v>
      </c>
      <c r="C227" s="39" t="s">
        <v>779</v>
      </c>
      <c r="D227" s="39" t="s">
        <v>780</v>
      </c>
      <c r="E227" s="39" t="s">
        <v>154</v>
      </c>
      <c r="F227" s="39" t="s">
        <v>781</v>
      </c>
    </row>
    <row r="228" spans="1:6" ht="12.75">
      <c r="A228" s="37" t="s">
        <v>728</v>
      </c>
      <c r="B228" s="39">
        <v>18</v>
      </c>
      <c r="C228" s="39" t="s">
        <v>782</v>
      </c>
      <c r="D228" s="39" t="s">
        <v>783</v>
      </c>
      <c r="E228" s="39" t="s">
        <v>154</v>
      </c>
      <c r="F228" s="39" t="s">
        <v>784</v>
      </c>
    </row>
    <row r="229" spans="1:6" ht="12.75">
      <c r="A229" s="37" t="s">
        <v>728</v>
      </c>
      <c r="B229" s="39">
        <v>19</v>
      </c>
      <c r="C229" s="39" t="s">
        <v>785</v>
      </c>
      <c r="D229" s="39" t="s">
        <v>154</v>
      </c>
      <c r="E229" s="39" t="s">
        <v>786</v>
      </c>
      <c r="F229" s="39" t="s">
        <v>193</v>
      </c>
    </row>
    <row r="230" spans="1:6" ht="12.75">
      <c r="A230" s="37" t="s">
        <v>728</v>
      </c>
      <c r="B230" s="39">
        <v>20</v>
      </c>
      <c r="C230" s="39" t="s">
        <v>787</v>
      </c>
      <c r="D230" s="39" t="s">
        <v>154</v>
      </c>
      <c r="E230" s="39" t="s">
        <v>788</v>
      </c>
      <c r="F230" s="39" t="s">
        <v>789</v>
      </c>
    </row>
    <row r="231" spans="1:6" ht="12.75">
      <c r="A231" s="37" t="s">
        <v>728</v>
      </c>
      <c r="B231" s="39">
        <v>21</v>
      </c>
      <c r="C231" s="39" t="s">
        <v>790</v>
      </c>
      <c r="D231" s="39" t="s">
        <v>154</v>
      </c>
      <c r="E231" s="39" t="s">
        <v>791</v>
      </c>
      <c r="F231" s="39" t="s">
        <v>792</v>
      </c>
    </row>
    <row r="232" spans="1:6" ht="12.75">
      <c r="A232" s="37" t="s">
        <v>728</v>
      </c>
      <c r="B232" s="39">
        <v>22</v>
      </c>
      <c r="C232" s="39" t="s">
        <v>793</v>
      </c>
      <c r="D232" s="39" t="s">
        <v>154</v>
      </c>
      <c r="E232" s="39" t="s">
        <v>794</v>
      </c>
      <c r="F232" s="39" t="s">
        <v>795</v>
      </c>
    </row>
    <row r="233" spans="1:6" ht="12.75">
      <c r="A233" s="37" t="s">
        <v>728</v>
      </c>
      <c r="B233" s="39">
        <v>23</v>
      </c>
      <c r="C233" s="39" t="s">
        <v>796</v>
      </c>
      <c r="D233" s="39" t="s">
        <v>154</v>
      </c>
      <c r="E233" s="39" t="s">
        <v>797</v>
      </c>
      <c r="F233" s="39" t="s">
        <v>798</v>
      </c>
    </row>
    <row r="234" spans="1:6" ht="12.75">
      <c r="A234" s="37" t="s">
        <v>799</v>
      </c>
      <c r="B234" s="39">
        <v>0</v>
      </c>
      <c r="C234" s="39" t="s">
        <v>800</v>
      </c>
      <c r="D234" s="39" t="s">
        <v>154</v>
      </c>
      <c r="E234" s="39" t="s">
        <v>801</v>
      </c>
      <c r="F234" s="39" t="s">
        <v>802</v>
      </c>
    </row>
    <row r="235" spans="1:6" ht="12.75">
      <c r="A235" s="37" t="s">
        <v>799</v>
      </c>
      <c r="B235" s="39">
        <v>1</v>
      </c>
      <c r="C235" s="39" t="s">
        <v>803</v>
      </c>
      <c r="D235" s="39" t="s">
        <v>154</v>
      </c>
      <c r="E235" s="39" t="s">
        <v>804</v>
      </c>
      <c r="F235" s="39" t="s">
        <v>805</v>
      </c>
    </row>
    <row r="236" spans="1:6" ht="12.75">
      <c r="A236" s="37" t="s">
        <v>799</v>
      </c>
      <c r="B236" s="39">
        <v>2</v>
      </c>
      <c r="C236" s="39" t="s">
        <v>806</v>
      </c>
      <c r="D236" s="39" t="s">
        <v>154</v>
      </c>
      <c r="E236" s="39" t="s">
        <v>807</v>
      </c>
      <c r="F236" s="39" t="s">
        <v>808</v>
      </c>
    </row>
    <row r="237" spans="1:6" ht="12.75">
      <c r="A237" s="37" t="s">
        <v>799</v>
      </c>
      <c r="B237" s="39">
        <v>3</v>
      </c>
      <c r="C237" s="39" t="s">
        <v>154</v>
      </c>
      <c r="D237" s="39" t="s">
        <v>809</v>
      </c>
      <c r="E237" s="39" t="s">
        <v>154</v>
      </c>
      <c r="F237" s="39" t="s">
        <v>739</v>
      </c>
    </row>
    <row r="238" spans="1:6" ht="12.75">
      <c r="A238" s="37" t="s">
        <v>799</v>
      </c>
      <c r="B238" s="39">
        <v>4</v>
      </c>
      <c r="C238" s="39" t="s">
        <v>810</v>
      </c>
      <c r="D238" s="39" t="s">
        <v>811</v>
      </c>
      <c r="E238" s="39" t="s">
        <v>154</v>
      </c>
      <c r="F238" s="39" t="s">
        <v>812</v>
      </c>
    </row>
    <row r="239" spans="1:6" ht="12.75">
      <c r="A239" s="37" t="s">
        <v>799</v>
      </c>
      <c r="B239" s="39">
        <v>5</v>
      </c>
      <c r="C239" s="39" t="s">
        <v>813</v>
      </c>
      <c r="D239" s="39" t="s">
        <v>814</v>
      </c>
      <c r="E239" s="39" t="s">
        <v>154</v>
      </c>
      <c r="F239" s="39" t="s">
        <v>815</v>
      </c>
    </row>
    <row r="240" spans="1:6" ht="12.75">
      <c r="A240" s="37" t="s">
        <v>799</v>
      </c>
      <c r="B240" s="39">
        <v>6</v>
      </c>
      <c r="C240" s="39" t="s">
        <v>816</v>
      </c>
      <c r="D240" s="39" t="s">
        <v>817</v>
      </c>
      <c r="E240" s="39" t="s">
        <v>154</v>
      </c>
      <c r="F240" s="39" t="s">
        <v>818</v>
      </c>
    </row>
    <row r="241" spans="1:6" ht="12.75">
      <c r="A241" s="37" t="s">
        <v>799</v>
      </c>
      <c r="B241" s="39">
        <v>7</v>
      </c>
      <c r="C241" s="39" t="s">
        <v>819</v>
      </c>
      <c r="D241" s="39" t="s">
        <v>820</v>
      </c>
      <c r="E241" s="39" t="s">
        <v>154</v>
      </c>
      <c r="F241" s="39" t="s">
        <v>821</v>
      </c>
    </row>
    <row r="242" spans="1:6" ht="12.75">
      <c r="A242" s="37" t="s">
        <v>799</v>
      </c>
      <c r="B242" s="39">
        <v>8</v>
      </c>
      <c r="C242" s="39" t="s">
        <v>822</v>
      </c>
      <c r="D242" s="39" t="s">
        <v>823</v>
      </c>
      <c r="E242" s="39" t="s">
        <v>154</v>
      </c>
      <c r="F242" s="39" t="s">
        <v>824</v>
      </c>
    </row>
    <row r="243" spans="1:6" ht="12.75">
      <c r="A243" s="37" t="s">
        <v>799</v>
      </c>
      <c r="B243" s="39">
        <v>9</v>
      </c>
      <c r="C243" s="39" t="s">
        <v>825</v>
      </c>
      <c r="D243" s="39" t="s">
        <v>826</v>
      </c>
      <c r="E243" s="39" t="s">
        <v>154</v>
      </c>
      <c r="F243" s="39" t="s">
        <v>827</v>
      </c>
    </row>
    <row r="244" spans="1:6" ht="12.75">
      <c r="A244" s="37" t="s">
        <v>799</v>
      </c>
      <c r="B244" s="39">
        <v>10</v>
      </c>
      <c r="C244" s="39" t="s">
        <v>828</v>
      </c>
      <c r="D244" s="39" t="s">
        <v>829</v>
      </c>
      <c r="E244" s="39" t="s">
        <v>154</v>
      </c>
      <c r="F244" s="39" t="s">
        <v>830</v>
      </c>
    </row>
    <row r="245" spans="1:6" ht="12.75">
      <c r="A245" s="37" t="s">
        <v>799</v>
      </c>
      <c r="B245" s="39">
        <v>11</v>
      </c>
      <c r="C245" s="39" t="s">
        <v>831</v>
      </c>
      <c r="D245" s="39" t="s">
        <v>832</v>
      </c>
      <c r="E245" s="39" t="s">
        <v>154</v>
      </c>
      <c r="F245" s="39" t="s">
        <v>833</v>
      </c>
    </row>
    <row r="246" spans="1:6" ht="12.75">
      <c r="A246" s="37" t="s">
        <v>799</v>
      </c>
      <c r="B246" s="39">
        <v>12</v>
      </c>
      <c r="C246" s="39" t="s">
        <v>834</v>
      </c>
      <c r="D246" s="39" t="s">
        <v>154</v>
      </c>
      <c r="E246" s="39" t="s">
        <v>835</v>
      </c>
      <c r="F246" s="39" t="s">
        <v>836</v>
      </c>
    </row>
    <row r="247" spans="1:6" ht="12.75">
      <c r="A247" s="37" t="s">
        <v>799</v>
      </c>
      <c r="B247" s="39">
        <v>13</v>
      </c>
      <c r="C247" s="39" t="s">
        <v>837</v>
      </c>
      <c r="D247" s="39" t="s">
        <v>154</v>
      </c>
      <c r="E247" s="39" t="s">
        <v>838</v>
      </c>
      <c r="F247" s="39" t="s">
        <v>839</v>
      </c>
    </row>
    <row r="248" spans="1:6" ht="12.75">
      <c r="A248" s="37" t="s">
        <v>799</v>
      </c>
      <c r="B248" s="39">
        <v>14</v>
      </c>
      <c r="C248" s="39" t="s">
        <v>840</v>
      </c>
      <c r="D248" s="39" t="s">
        <v>154</v>
      </c>
      <c r="E248" s="39" t="s">
        <v>841</v>
      </c>
      <c r="F248" s="39" t="s">
        <v>842</v>
      </c>
    </row>
    <row r="249" spans="1:6" ht="12.75">
      <c r="A249" s="37" t="s">
        <v>799</v>
      </c>
      <c r="B249" s="39">
        <v>15</v>
      </c>
      <c r="C249" s="39" t="s">
        <v>843</v>
      </c>
      <c r="D249" s="39" t="s">
        <v>154</v>
      </c>
      <c r="E249" s="39" t="s">
        <v>844</v>
      </c>
      <c r="F249" s="39" t="s">
        <v>845</v>
      </c>
    </row>
    <row r="250" spans="1:6" ht="12.75">
      <c r="A250" s="37" t="s">
        <v>799</v>
      </c>
      <c r="B250" s="39">
        <v>16</v>
      </c>
      <c r="C250" s="39" t="s">
        <v>846</v>
      </c>
      <c r="D250" s="39" t="s">
        <v>154</v>
      </c>
      <c r="E250" s="39" t="s">
        <v>847</v>
      </c>
      <c r="F250" s="39" t="s">
        <v>848</v>
      </c>
    </row>
    <row r="251" spans="1:6" ht="12.75">
      <c r="A251" s="37" t="s">
        <v>799</v>
      </c>
      <c r="B251" s="39">
        <v>17</v>
      </c>
      <c r="C251" s="39" t="s">
        <v>849</v>
      </c>
      <c r="D251" s="39" t="s">
        <v>154</v>
      </c>
      <c r="E251" s="39" t="s">
        <v>850</v>
      </c>
      <c r="F251" s="39" t="s">
        <v>851</v>
      </c>
    </row>
    <row r="252" spans="1:6" ht="12.75">
      <c r="A252" s="37" t="s">
        <v>799</v>
      </c>
      <c r="B252" s="39">
        <v>18</v>
      </c>
      <c r="C252" s="39" t="s">
        <v>852</v>
      </c>
      <c r="D252" s="39" t="s">
        <v>154</v>
      </c>
      <c r="E252" s="39" t="s">
        <v>190</v>
      </c>
      <c r="F252" s="39" t="s">
        <v>853</v>
      </c>
    </row>
    <row r="253" spans="1:6" ht="12.75">
      <c r="A253" s="37" t="s">
        <v>799</v>
      </c>
      <c r="B253" s="39">
        <v>19</v>
      </c>
      <c r="C253" s="39" t="s">
        <v>854</v>
      </c>
      <c r="D253" s="39" t="s">
        <v>154</v>
      </c>
      <c r="E253" s="39" t="s">
        <v>855</v>
      </c>
      <c r="F253" s="39" t="s">
        <v>856</v>
      </c>
    </row>
    <row r="254" spans="1:6" ht="12.75">
      <c r="A254" s="37" t="s">
        <v>799</v>
      </c>
      <c r="B254" s="39">
        <v>20</v>
      </c>
      <c r="C254" s="39" t="s">
        <v>857</v>
      </c>
      <c r="D254" s="39" t="s">
        <v>154</v>
      </c>
      <c r="E254" s="39" t="s">
        <v>858</v>
      </c>
      <c r="F254" s="39" t="s">
        <v>859</v>
      </c>
    </row>
    <row r="255" spans="1:6" ht="12.75">
      <c r="A255" s="37" t="s">
        <v>799</v>
      </c>
      <c r="B255" s="39">
        <v>21</v>
      </c>
      <c r="C255" s="39" t="s">
        <v>192</v>
      </c>
      <c r="D255" s="39" t="s">
        <v>154</v>
      </c>
      <c r="E255" s="39" t="s">
        <v>860</v>
      </c>
      <c r="F255" s="39" t="s">
        <v>861</v>
      </c>
    </row>
    <row r="256" spans="1:6" ht="12.75">
      <c r="A256" s="37" t="s">
        <v>799</v>
      </c>
      <c r="B256" s="39">
        <v>22</v>
      </c>
      <c r="C256" s="39" t="s">
        <v>862</v>
      </c>
      <c r="D256" s="39" t="s">
        <v>154</v>
      </c>
      <c r="E256" s="39" t="s">
        <v>863</v>
      </c>
      <c r="F256" s="39" t="s">
        <v>864</v>
      </c>
    </row>
    <row r="257" spans="1:6" ht="12.75">
      <c r="A257" s="37" t="s">
        <v>799</v>
      </c>
      <c r="B257" s="39">
        <v>23</v>
      </c>
      <c r="C257" s="39" t="s">
        <v>865</v>
      </c>
      <c r="D257" s="39" t="s">
        <v>154</v>
      </c>
      <c r="E257" s="39" t="s">
        <v>866</v>
      </c>
      <c r="F257" s="39" t="s">
        <v>867</v>
      </c>
    </row>
    <row r="258" spans="1:6" ht="12.75">
      <c r="A258" s="37" t="s">
        <v>868</v>
      </c>
      <c r="B258" s="39">
        <v>0</v>
      </c>
      <c r="C258" s="39" t="s">
        <v>869</v>
      </c>
      <c r="D258" s="39" t="s">
        <v>154</v>
      </c>
      <c r="E258" s="39" t="s">
        <v>870</v>
      </c>
      <c r="F258" s="39" t="s">
        <v>871</v>
      </c>
    </row>
    <row r="259" spans="1:6" ht="12.75">
      <c r="A259" s="37" t="s">
        <v>868</v>
      </c>
      <c r="B259" s="39">
        <v>1</v>
      </c>
      <c r="C259" s="39" t="s">
        <v>872</v>
      </c>
      <c r="D259" s="39" t="s">
        <v>154</v>
      </c>
      <c r="E259" s="39" t="s">
        <v>873</v>
      </c>
      <c r="F259" s="39" t="s">
        <v>874</v>
      </c>
    </row>
    <row r="260" spans="1:6" ht="12.75">
      <c r="A260" s="37" t="s">
        <v>868</v>
      </c>
      <c r="B260" s="39">
        <v>2</v>
      </c>
      <c r="C260" s="39" t="s">
        <v>875</v>
      </c>
      <c r="D260" s="39" t="s">
        <v>876</v>
      </c>
      <c r="E260" s="39" t="s">
        <v>154</v>
      </c>
      <c r="F260" s="39" t="s">
        <v>877</v>
      </c>
    </row>
    <row r="261" spans="1:6" ht="12.75">
      <c r="A261" s="37" t="s">
        <v>868</v>
      </c>
      <c r="B261" s="39">
        <v>3</v>
      </c>
      <c r="C261" s="39" t="s">
        <v>878</v>
      </c>
      <c r="D261" s="39" t="s">
        <v>879</v>
      </c>
      <c r="E261" s="39" t="s">
        <v>154</v>
      </c>
      <c r="F261" s="39" t="s">
        <v>880</v>
      </c>
    </row>
    <row r="262" spans="1:6" ht="12.75">
      <c r="A262" s="37" t="s">
        <v>868</v>
      </c>
      <c r="B262" s="39">
        <v>4</v>
      </c>
      <c r="C262" s="39" t="s">
        <v>881</v>
      </c>
      <c r="D262" s="39" t="s">
        <v>882</v>
      </c>
      <c r="E262" s="39" t="s">
        <v>154</v>
      </c>
      <c r="F262" s="39" t="s">
        <v>883</v>
      </c>
    </row>
    <row r="263" spans="1:6" ht="12.75">
      <c r="A263" s="37" t="s">
        <v>868</v>
      </c>
      <c r="B263" s="39">
        <v>5</v>
      </c>
      <c r="C263" s="39" t="s">
        <v>884</v>
      </c>
      <c r="D263" s="39" t="s">
        <v>885</v>
      </c>
      <c r="E263" s="39" t="s">
        <v>154</v>
      </c>
      <c r="F263" s="39" t="s">
        <v>886</v>
      </c>
    </row>
    <row r="264" spans="1:6" ht="12.75">
      <c r="A264" s="37" t="s">
        <v>868</v>
      </c>
      <c r="B264" s="39">
        <v>6</v>
      </c>
      <c r="C264" s="39" t="s">
        <v>887</v>
      </c>
      <c r="D264" s="39" t="s">
        <v>888</v>
      </c>
      <c r="E264" s="39" t="s">
        <v>154</v>
      </c>
      <c r="F264" s="39" t="s">
        <v>889</v>
      </c>
    </row>
    <row r="265" spans="1:6" ht="12.75">
      <c r="A265" s="37" t="s">
        <v>868</v>
      </c>
      <c r="B265" s="39">
        <v>7</v>
      </c>
      <c r="C265" s="39" t="s">
        <v>890</v>
      </c>
      <c r="D265" s="39" t="s">
        <v>891</v>
      </c>
      <c r="E265" s="39" t="s">
        <v>154</v>
      </c>
      <c r="F265" s="39" t="s">
        <v>892</v>
      </c>
    </row>
    <row r="266" spans="1:6" ht="12.75">
      <c r="A266" s="37" t="s">
        <v>868</v>
      </c>
      <c r="B266" s="39">
        <v>8</v>
      </c>
      <c r="C266" s="39" t="s">
        <v>893</v>
      </c>
      <c r="D266" s="39" t="s">
        <v>894</v>
      </c>
      <c r="E266" s="39" t="s">
        <v>162</v>
      </c>
      <c r="F266" s="39" t="s">
        <v>895</v>
      </c>
    </row>
    <row r="267" spans="1:6" ht="12.75">
      <c r="A267" s="37" t="s">
        <v>868</v>
      </c>
      <c r="B267" s="39">
        <v>9</v>
      </c>
      <c r="C267" s="39" t="s">
        <v>896</v>
      </c>
      <c r="D267" s="39" t="s">
        <v>154</v>
      </c>
      <c r="E267" s="39" t="s">
        <v>897</v>
      </c>
      <c r="F267" s="39" t="s">
        <v>898</v>
      </c>
    </row>
    <row r="268" spans="1:6" ht="12.75">
      <c r="A268" s="37" t="s">
        <v>868</v>
      </c>
      <c r="B268" s="39">
        <v>10</v>
      </c>
      <c r="C268" s="39" t="s">
        <v>899</v>
      </c>
      <c r="D268" s="39" t="s">
        <v>154</v>
      </c>
      <c r="E268" s="39" t="s">
        <v>900</v>
      </c>
      <c r="F268" s="39" t="s">
        <v>901</v>
      </c>
    </row>
    <row r="269" spans="1:6" ht="12.75">
      <c r="A269" s="37" t="s">
        <v>868</v>
      </c>
      <c r="B269" s="39">
        <v>11</v>
      </c>
      <c r="C269" s="39" t="s">
        <v>902</v>
      </c>
      <c r="D269" s="39" t="s">
        <v>154</v>
      </c>
      <c r="E269" s="39" t="s">
        <v>903</v>
      </c>
      <c r="F269" s="39" t="s">
        <v>904</v>
      </c>
    </row>
    <row r="270" spans="1:6" ht="12.75">
      <c r="A270" s="37" t="s">
        <v>868</v>
      </c>
      <c r="B270" s="39">
        <v>12</v>
      </c>
      <c r="C270" s="39" t="s">
        <v>905</v>
      </c>
      <c r="D270" s="39" t="s">
        <v>154</v>
      </c>
      <c r="E270" s="39" t="s">
        <v>906</v>
      </c>
      <c r="F270" s="39" t="s">
        <v>907</v>
      </c>
    </row>
    <row r="271" spans="1:6" ht="12.75">
      <c r="A271" s="37" t="s">
        <v>868</v>
      </c>
      <c r="B271" s="39">
        <v>13</v>
      </c>
      <c r="C271" s="39" t="s">
        <v>908</v>
      </c>
      <c r="D271" s="39" t="s">
        <v>154</v>
      </c>
      <c r="E271" s="39" t="s">
        <v>909</v>
      </c>
      <c r="F271" s="39" t="s">
        <v>910</v>
      </c>
    </row>
    <row r="272" spans="1:6" ht="12.75">
      <c r="A272" s="37" t="s">
        <v>868</v>
      </c>
      <c r="B272" s="39">
        <v>14</v>
      </c>
      <c r="C272" s="39" t="s">
        <v>911</v>
      </c>
      <c r="D272" s="39" t="s">
        <v>154</v>
      </c>
      <c r="E272" s="39" t="s">
        <v>912</v>
      </c>
      <c r="F272" s="39" t="s">
        <v>913</v>
      </c>
    </row>
    <row r="273" spans="1:6" ht="12.75">
      <c r="A273" s="37" t="s">
        <v>868</v>
      </c>
      <c r="B273" s="39">
        <v>15</v>
      </c>
      <c r="C273" s="39" t="s">
        <v>914</v>
      </c>
      <c r="D273" s="39" t="s">
        <v>915</v>
      </c>
      <c r="E273" s="39" t="s">
        <v>156</v>
      </c>
      <c r="F273" s="39" t="s">
        <v>916</v>
      </c>
    </row>
    <row r="274" spans="1:6" ht="12.75">
      <c r="A274" s="37" t="s">
        <v>868</v>
      </c>
      <c r="B274" s="39">
        <v>16</v>
      </c>
      <c r="C274" s="39" t="s">
        <v>917</v>
      </c>
      <c r="D274" s="39" t="s">
        <v>918</v>
      </c>
      <c r="E274" s="39" t="s">
        <v>154</v>
      </c>
      <c r="F274" s="39" t="s">
        <v>919</v>
      </c>
    </row>
    <row r="275" spans="1:6" ht="12.75">
      <c r="A275" s="37" t="s">
        <v>868</v>
      </c>
      <c r="B275" s="39">
        <v>17</v>
      </c>
      <c r="C275" s="39" t="s">
        <v>920</v>
      </c>
      <c r="D275" s="39" t="s">
        <v>921</v>
      </c>
      <c r="E275" s="39" t="s">
        <v>154</v>
      </c>
      <c r="F275" s="39" t="s">
        <v>922</v>
      </c>
    </row>
    <row r="276" spans="1:6" ht="12.75">
      <c r="A276" s="37" t="s">
        <v>868</v>
      </c>
      <c r="B276" s="39">
        <v>18</v>
      </c>
      <c r="C276" s="39" t="s">
        <v>923</v>
      </c>
      <c r="D276" s="39" t="s">
        <v>924</v>
      </c>
      <c r="E276" s="39" t="s">
        <v>154</v>
      </c>
      <c r="F276" s="39" t="s">
        <v>925</v>
      </c>
    </row>
    <row r="277" spans="1:6" ht="12.75">
      <c r="A277" s="37" t="s">
        <v>868</v>
      </c>
      <c r="B277" s="39">
        <v>19</v>
      </c>
      <c r="C277" s="39" t="s">
        <v>926</v>
      </c>
      <c r="D277" s="39" t="s">
        <v>154</v>
      </c>
      <c r="E277" s="39" t="s">
        <v>155</v>
      </c>
      <c r="F277" s="39" t="s">
        <v>927</v>
      </c>
    </row>
    <row r="278" spans="1:6" ht="12.75">
      <c r="A278" s="37" t="s">
        <v>868</v>
      </c>
      <c r="B278" s="39">
        <v>20</v>
      </c>
      <c r="C278" s="39" t="s">
        <v>928</v>
      </c>
      <c r="D278" s="39" t="s">
        <v>154</v>
      </c>
      <c r="E278" s="39" t="s">
        <v>929</v>
      </c>
      <c r="F278" s="39" t="s">
        <v>930</v>
      </c>
    </row>
    <row r="279" spans="1:6" ht="12.75">
      <c r="A279" s="37" t="s">
        <v>868</v>
      </c>
      <c r="B279" s="39">
        <v>21</v>
      </c>
      <c r="C279" s="39" t="s">
        <v>931</v>
      </c>
      <c r="D279" s="39" t="s">
        <v>154</v>
      </c>
      <c r="E279" s="39" t="s">
        <v>182</v>
      </c>
      <c r="F279" s="39" t="s">
        <v>932</v>
      </c>
    </row>
    <row r="280" spans="1:6" ht="12.75">
      <c r="A280" s="37" t="s">
        <v>868</v>
      </c>
      <c r="B280" s="39">
        <v>22</v>
      </c>
      <c r="C280" s="39" t="s">
        <v>933</v>
      </c>
      <c r="D280" s="39" t="s">
        <v>154</v>
      </c>
      <c r="E280" s="39" t="s">
        <v>934</v>
      </c>
      <c r="F280" s="39" t="s">
        <v>935</v>
      </c>
    </row>
    <row r="281" spans="1:6" ht="12.75">
      <c r="A281" s="37" t="s">
        <v>868</v>
      </c>
      <c r="B281" s="39">
        <v>23</v>
      </c>
      <c r="C281" s="39" t="s">
        <v>936</v>
      </c>
      <c r="D281" s="39" t="s">
        <v>154</v>
      </c>
      <c r="E281" s="39" t="s">
        <v>937</v>
      </c>
      <c r="F281" s="39" t="s">
        <v>938</v>
      </c>
    </row>
    <row r="282" spans="1:6" ht="12.75">
      <c r="A282" s="37" t="s">
        <v>939</v>
      </c>
      <c r="B282" s="39">
        <v>0</v>
      </c>
      <c r="C282" s="39" t="s">
        <v>940</v>
      </c>
      <c r="D282" s="39" t="s">
        <v>154</v>
      </c>
      <c r="E282" s="39" t="s">
        <v>641</v>
      </c>
      <c r="F282" s="39" t="s">
        <v>941</v>
      </c>
    </row>
    <row r="283" spans="1:6" ht="12.75">
      <c r="A283" s="37" t="s">
        <v>939</v>
      </c>
      <c r="B283" s="39">
        <v>1</v>
      </c>
      <c r="C283" s="39" t="s">
        <v>942</v>
      </c>
      <c r="D283" s="39" t="s">
        <v>943</v>
      </c>
      <c r="E283" s="39" t="s">
        <v>154</v>
      </c>
      <c r="F283" s="39" t="s">
        <v>944</v>
      </c>
    </row>
    <row r="284" spans="1:6" ht="12.75">
      <c r="A284" s="37" t="s">
        <v>939</v>
      </c>
      <c r="B284" s="39">
        <v>2</v>
      </c>
      <c r="C284" s="39" t="s">
        <v>945</v>
      </c>
      <c r="D284" s="39" t="s">
        <v>946</v>
      </c>
      <c r="E284" s="39" t="s">
        <v>154</v>
      </c>
      <c r="F284" s="39" t="s">
        <v>947</v>
      </c>
    </row>
    <row r="285" spans="1:6" ht="12.75">
      <c r="A285" s="37" t="s">
        <v>939</v>
      </c>
      <c r="B285" s="39">
        <v>3</v>
      </c>
      <c r="C285" s="39" t="s">
        <v>948</v>
      </c>
      <c r="D285" s="39" t="s">
        <v>949</v>
      </c>
      <c r="E285" s="39" t="s">
        <v>154</v>
      </c>
      <c r="F285" s="39" t="s">
        <v>950</v>
      </c>
    </row>
    <row r="286" spans="1:6" ht="12.75">
      <c r="A286" s="37" t="s">
        <v>939</v>
      </c>
      <c r="B286" s="39">
        <v>4</v>
      </c>
      <c r="C286" s="39" t="s">
        <v>951</v>
      </c>
      <c r="D286" s="39" t="s">
        <v>952</v>
      </c>
      <c r="E286" s="39" t="s">
        <v>154</v>
      </c>
      <c r="F286" s="39" t="s">
        <v>953</v>
      </c>
    </row>
    <row r="287" spans="1:6" ht="12.75">
      <c r="A287" s="37" t="s">
        <v>939</v>
      </c>
      <c r="B287" s="39">
        <v>5</v>
      </c>
      <c r="C287" s="39" t="s">
        <v>954</v>
      </c>
      <c r="D287" s="39" t="s">
        <v>955</v>
      </c>
      <c r="E287" s="39" t="s">
        <v>154</v>
      </c>
      <c r="F287" s="39" t="s">
        <v>956</v>
      </c>
    </row>
    <row r="288" spans="1:6" ht="12.75">
      <c r="A288" s="37" t="s">
        <v>939</v>
      </c>
      <c r="B288" s="39">
        <v>6</v>
      </c>
      <c r="C288" s="39" t="s">
        <v>957</v>
      </c>
      <c r="D288" s="39" t="s">
        <v>958</v>
      </c>
      <c r="E288" s="39" t="s">
        <v>154</v>
      </c>
      <c r="F288" s="39" t="s">
        <v>959</v>
      </c>
    </row>
    <row r="289" spans="1:6" ht="12.75">
      <c r="A289" s="37" t="s">
        <v>939</v>
      </c>
      <c r="B289" s="39">
        <v>7</v>
      </c>
      <c r="C289" s="39" t="s">
        <v>960</v>
      </c>
      <c r="D289" s="39" t="s">
        <v>961</v>
      </c>
      <c r="E289" s="39" t="s">
        <v>154</v>
      </c>
      <c r="F289" s="39" t="s">
        <v>962</v>
      </c>
    </row>
    <row r="290" spans="1:6" ht="12.75">
      <c r="A290" s="37" t="s">
        <v>939</v>
      </c>
      <c r="B290" s="39">
        <v>8</v>
      </c>
      <c r="C290" s="39" t="s">
        <v>963</v>
      </c>
      <c r="D290" s="39" t="s">
        <v>964</v>
      </c>
      <c r="E290" s="39" t="s">
        <v>154</v>
      </c>
      <c r="F290" s="39" t="s">
        <v>965</v>
      </c>
    </row>
    <row r="291" spans="1:6" ht="12.75">
      <c r="A291" s="37" t="s">
        <v>939</v>
      </c>
      <c r="B291" s="39">
        <v>9</v>
      </c>
      <c r="C291" s="39" t="s">
        <v>966</v>
      </c>
      <c r="D291" s="39" t="s">
        <v>967</v>
      </c>
      <c r="E291" s="39" t="s">
        <v>154</v>
      </c>
      <c r="F291" s="39" t="s">
        <v>968</v>
      </c>
    </row>
    <row r="292" spans="1:6" ht="12.75">
      <c r="A292" s="37" t="s">
        <v>939</v>
      </c>
      <c r="B292" s="39">
        <v>10</v>
      </c>
      <c r="C292" s="39" t="s">
        <v>969</v>
      </c>
      <c r="D292" s="39" t="s">
        <v>154</v>
      </c>
      <c r="E292" s="39" t="s">
        <v>970</v>
      </c>
      <c r="F292" s="39" t="s">
        <v>971</v>
      </c>
    </row>
    <row r="293" spans="1:6" ht="12.75">
      <c r="A293" s="37" t="s">
        <v>939</v>
      </c>
      <c r="B293" s="39">
        <v>11</v>
      </c>
      <c r="C293" s="39" t="s">
        <v>972</v>
      </c>
      <c r="D293" s="39" t="s">
        <v>154</v>
      </c>
      <c r="E293" s="39" t="s">
        <v>973</v>
      </c>
      <c r="F293" s="39" t="s">
        <v>974</v>
      </c>
    </row>
    <row r="294" spans="1:6" ht="12.75">
      <c r="A294" s="37" t="s">
        <v>939</v>
      </c>
      <c r="B294" s="39">
        <v>12</v>
      </c>
      <c r="C294" s="39" t="s">
        <v>975</v>
      </c>
      <c r="D294" s="39" t="s">
        <v>154</v>
      </c>
      <c r="E294" s="39" t="s">
        <v>976</v>
      </c>
      <c r="F294" s="39" t="s">
        <v>977</v>
      </c>
    </row>
    <row r="295" spans="1:6" ht="12.75">
      <c r="A295" s="37" t="s">
        <v>939</v>
      </c>
      <c r="B295" s="39">
        <v>13</v>
      </c>
      <c r="C295" s="39" t="s">
        <v>978</v>
      </c>
      <c r="D295" s="39" t="s">
        <v>154</v>
      </c>
      <c r="E295" s="39" t="s">
        <v>169</v>
      </c>
      <c r="F295" s="39" t="s">
        <v>979</v>
      </c>
    </row>
    <row r="296" spans="1:6" ht="12.75">
      <c r="A296" s="37" t="s">
        <v>939</v>
      </c>
      <c r="B296" s="39">
        <v>14</v>
      </c>
      <c r="C296" s="39" t="s">
        <v>980</v>
      </c>
      <c r="D296" s="39" t="s">
        <v>154</v>
      </c>
      <c r="E296" s="39" t="s">
        <v>553</v>
      </c>
      <c r="F296" s="39" t="s">
        <v>981</v>
      </c>
    </row>
    <row r="297" spans="1:6" ht="12.75">
      <c r="A297" s="37" t="s">
        <v>939</v>
      </c>
      <c r="B297" s="39">
        <v>15</v>
      </c>
      <c r="C297" s="39" t="s">
        <v>982</v>
      </c>
      <c r="D297" s="39" t="s">
        <v>154</v>
      </c>
      <c r="E297" s="39" t="s">
        <v>983</v>
      </c>
      <c r="F297" s="39" t="s">
        <v>984</v>
      </c>
    </row>
    <row r="298" spans="1:6" ht="12.75">
      <c r="A298" s="37" t="s">
        <v>939</v>
      </c>
      <c r="B298" s="39">
        <v>16</v>
      </c>
      <c r="C298" s="39" t="s">
        <v>985</v>
      </c>
      <c r="D298" s="39" t="s">
        <v>986</v>
      </c>
      <c r="E298" s="39" t="s">
        <v>154</v>
      </c>
      <c r="F298" s="39" t="s">
        <v>987</v>
      </c>
    </row>
    <row r="299" spans="1:6" ht="12.75">
      <c r="A299" s="37" t="s">
        <v>939</v>
      </c>
      <c r="B299" s="39">
        <v>17</v>
      </c>
      <c r="C299" s="39" t="s">
        <v>988</v>
      </c>
      <c r="D299" s="39" t="s">
        <v>989</v>
      </c>
      <c r="E299" s="39" t="s">
        <v>154</v>
      </c>
      <c r="F299" s="39" t="s">
        <v>990</v>
      </c>
    </row>
    <row r="300" spans="1:6" ht="12.75">
      <c r="A300" s="37" t="s">
        <v>939</v>
      </c>
      <c r="B300" s="39">
        <v>18</v>
      </c>
      <c r="C300" s="39" t="s">
        <v>991</v>
      </c>
      <c r="D300" s="39" t="s">
        <v>179</v>
      </c>
      <c r="E300" s="39" t="s">
        <v>154</v>
      </c>
      <c r="F300" s="39" t="s">
        <v>992</v>
      </c>
    </row>
    <row r="301" spans="1:6" ht="12.75">
      <c r="A301" s="37" t="s">
        <v>939</v>
      </c>
      <c r="B301" s="39">
        <v>19</v>
      </c>
      <c r="C301" s="39" t="s">
        <v>993</v>
      </c>
      <c r="D301" s="39" t="s">
        <v>994</v>
      </c>
      <c r="E301" s="39" t="s">
        <v>154</v>
      </c>
      <c r="F301" s="39" t="s">
        <v>995</v>
      </c>
    </row>
    <row r="302" spans="1:6" ht="12.75">
      <c r="A302" s="37" t="s">
        <v>939</v>
      </c>
      <c r="B302" s="39">
        <v>20</v>
      </c>
      <c r="C302" s="39" t="s">
        <v>996</v>
      </c>
      <c r="D302" s="39" t="s">
        <v>997</v>
      </c>
      <c r="E302" s="39" t="s">
        <v>154</v>
      </c>
      <c r="F302" s="39" t="s">
        <v>998</v>
      </c>
    </row>
    <row r="303" spans="1:6" ht="12.75">
      <c r="A303" s="37" t="s">
        <v>939</v>
      </c>
      <c r="B303" s="39">
        <v>21</v>
      </c>
      <c r="C303" s="39" t="s">
        <v>999</v>
      </c>
      <c r="D303" s="39" t="s">
        <v>1000</v>
      </c>
      <c r="E303" s="39" t="s">
        <v>154</v>
      </c>
      <c r="F303" s="39" t="s">
        <v>1001</v>
      </c>
    </row>
    <row r="304" spans="1:6" ht="12.75">
      <c r="A304" s="37" t="s">
        <v>939</v>
      </c>
      <c r="B304" s="39">
        <v>22</v>
      </c>
      <c r="C304" s="39" t="s">
        <v>1002</v>
      </c>
      <c r="D304" s="39" t="s">
        <v>154</v>
      </c>
      <c r="E304" s="39" t="s">
        <v>1003</v>
      </c>
      <c r="F304" s="39" t="s">
        <v>1004</v>
      </c>
    </row>
    <row r="305" spans="1:6" ht="12.75">
      <c r="A305" s="37" t="s">
        <v>939</v>
      </c>
      <c r="B305" s="39">
        <v>23</v>
      </c>
      <c r="C305" s="39" t="s">
        <v>1005</v>
      </c>
      <c r="D305" s="39" t="s">
        <v>154</v>
      </c>
      <c r="E305" s="39" t="s">
        <v>1006</v>
      </c>
      <c r="F305" s="39" t="s">
        <v>1007</v>
      </c>
    </row>
    <row r="306" spans="1:6" ht="12.75">
      <c r="A306" s="37" t="s">
        <v>1008</v>
      </c>
      <c r="B306" s="39">
        <v>0</v>
      </c>
      <c r="C306" s="39" t="s">
        <v>1009</v>
      </c>
      <c r="D306" s="39" t="s">
        <v>154</v>
      </c>
      <c r="E306" s="39" t="s">
        <v>1010</v>
      </c>
      <c r="F306" s="39" t="s">
        <v>1011</v>
      </c>
    </row>
    <row r="307" spans="1:6" ht="12.75">
      <c r="A307" s="37" t="s">
        <v>1008</v>
      </c>
      <c r="B307" s="39">
        <v>1</v>
      </c>
      <c r="C307" s="39" t="s">
        <v>1012</v>
      </c>
      <c r="D307" s="39" t="s">
        <v>1013</v>
      </c>
      <c r="E307" s="39" t="s">
        <v>1014</v>
      </c>
      <c r="F307" s="39" t="s">
        <v>1015</v>
      </c>
    </row>
    <row r="308" spans="1:6" ht="12.75">
      <c r="A308" s="37" t="s">
        <v>1008</v>
      </c>
      <c r="B308" s="39">
        <v>2</v>
      </c>
      <c r="C308" s="39" t="s">
        <v>1016</v>
      </c>
      <c r="D308" s="39" t="s">
        <v>1017</v>
      </c>
      <c r="E308" s="39" t="s">
        <v>154</v>
      </c>
      <c r="F308" s="39" t="s">
        <v>1018</v>
      </c>
    </row>
    <row r="309" spans="1:6" ht="12.75">
      <c r="A309" s="37" t="s">
        <v>1008</v>
      </c>
      <c r="B309" s="39">
        <v>3</v>
      </c>
      <c r="C309" s="39" t="s">
        <v>1019</v>
      </c>
      <c r="D309" s="39" t="s">
        <v>1020</v>
      </c>
      <c r="E309" s="39" t="s">
        <v>154</v>
      </c>
      <c r="F309" s="39" t="s">
        <v>1021</v>
      </c>
    </row>
    <row r="310" spans="1:6" ht="12.75">
      <c r="A310" s="37" t="s">
        <v>1008</v>
      </c>
      <c r="B310" s="39">
        <v>4</v>
      </c>
      <c r="C310" s="39" t="s">
        <v>1022</v>
      </c>
      <c r="D310" s="39" t="s">
        <v>154</v>
      </c>
      <c r="E310" s="39" t="s">
        <v>1023</v>
      </c>
      <c r="F310" s="39" t="s">
        <v>1024</v>
      </c>
    </row>
    <row r="311" spans="1:6" ht="12.75">
      <c r="A311" s="37" t="s">
        <v>1008</v>
      </c>
      <c r="B311" s="39">
        <v>5</v>
      </c>
      <c r="C311" s="39" t="s">
        <v>1025</v>
      </c>
      <c r="D311" s="39" t="s">
        <v>1026</v>
      </c>
      <c r="E311" s="39" t="s">
        <v>154</v>
      </c>
      <c r="F311" s="39" t="s">
        <v>1027</v>
      </c>
    </row>
    <row r="312" spans="1:6" ht="12.75">
      <c r="A312" s="37" t="s">
        <v>1008</v>
      </c>
      <c r="B312" s="39">
        <v>6</v>
      </c>
      <c r="C312" s="39" t="s">
        <v>1028</v>
      </c>
      <c r="D312" s="39" t="s">
        <v>1029</v>
      </c>
      <c r="E312" s="39" t="s">
        <v>154</v>
      </c>
      <c r="F312" s="39" t="s">
        <v>1030</v>
      </c>
    </row>
    <row r="313" spans="1:6" ht="12.75">
      <c r="A313" s="37" t="s">
        <v>1008</v>
      </c>
      <c r="B313" s="39">
        <v>7</v>
      </c>
      <c r="C313" s="39" t="s">
        <v>1031</v>
      </c>
      <c r="D313" s="39" t="s">
        <v>1032</v>
      </c>
      <c r="E313" s="39" t="s">
        <v>154</v>
      </c>
      <c r="F313" s="39" t="s">
        <v>1033</v>
      </c>
    </row>
    <row r="314" spans="1:6" ht="12.75">
      <c r="A314" s="37" t="s">
        <v>1008</v>
      </c>
      <c r="B314" s="39">
        <v>8</v>
      </c>
      <c r="C314" s="39" t="s">
        <v>1034</v>
      </c>
      <c r="D314" s="39" t="s">
        <v>1035</v>
      </c>
      <c r="E314" s="39" t="s">
        <v>154</v>
      </c>
      <c r="F314" s="39" t="s">
        <v>1036</v>
      </c>
    </row>
    <row r="315" spans="1:6" ht="12.75">
      <c r="A315" s="37" t="s">
        <v>1008</v>
      </c>
      <c r="B315" s="39">
        <v>9</v>
      </c>
      <c r="C315" s="39" t="s">
        <v>1037</v>
      </c>
      <c r="D315" s="39" t="s">
        <v>1038</v>
      </c>
      <c r="E315" s="39" t="s">
        <v>154</v>
      </c>
      <c r="F315" s="39" t="s">
        <v>1039</v>
      </c>
    </row>
    <row r="316" spans="1:6" ht="12.75">
      <c r="A316" s="37" t="s">
        <v>1008</v>
      </c>
      <c r="B316" s="39">
        <v>10</v>
      </c>
      <c r="C316" s="39" t="s">
        <v>1040</v>
      </c>
      <c r="D316" s="39" t="s">
        <v>154</v>
      </c>
      <c r="E316" s="39" t="s">
        <v>1041</v>
      </c>
      <c r="F316" s="39" t="s">
        <v>1042</v>
      </c>
    </row>
    <row r="317" spans="1:6" ht="12.75">
      <c r="A317" s="37" t="s">
        <v>1008</v>
      </c>
      <c r="B317" s="39">
        <v>11</v>
      </c>
      <c r="C317" s="39" t="s">
        <v>1043</v>
      </c>
      <c r="D317" s="39" t="s">
        <v>154</v>
      </c>
      <c r="E317" s="39" t="s">
        <v>1044</v>
      </c>
      <c r="F317" s="39" t="s">
        <v>1045</v>
      </c>
    </row>
    <row r="318" spans="1:6" ht="12.75">
      <c r="A318" s="37" t="s">
        <v>1008</v>
      </c>
      <c r="B318" s="39">
        <v>12</v>
      </c>
      <c r="C318" s="39" t="s">
        <v>1046</v>
      </c>
      <c r="D318" s="39" t="s">
        <v>1047</v>
      </c>
      <c r="E318" s="39" t="s">
        <v>154</v>
      </c>
      <c r="F318" s="39" t="s">
        <v>1048</v>
      </c>
    </row>
    <row r="319" spans="1:6" ht="12.75">
      <c r="A319" s="37" t="s">
        <v>1008</v>
      </c>
      <c r="B319" s="39">
        <v>13</v>
      </c>
      <c r="C319" s="39" t="s">
        <v>1049</v>
      </c>
      <c r="D319" s="39" t="s">
        <v>1050</v>
      </c>
      <c r="E319" s="39" t="s">
        <v>154</v>
      </c>
      <c r="F319" s="39" t="s">
        <v>1051</v>
      </c>
    </row>
    <row r="320" spans="1:6" ht="12.75">
      <c r="A320" s="37" t="s">
        <v>1008</v>
      </c>
      <c r="B320" s="39">
        <v>14</v>
      </c>
      <c r="C320" s="39" t="s">
        <v>1052</v>
      </c>
      <c r="D320" s="39" t="s">
        <v>154</v>
      </c>
      <c r="E320" s="39" t="s">
        <v>1053</v>
      </c>
      <c r="F320" s="39" t="s">
        <v>1054</v>
      </c>
    </row>
    <row r="321" spans="1:6" ht="12.75">
      <c r="A321" s="37" t="s">
        <v>1008</v>
      </c>
      <c r="B321" s="39">
        <v>15</v>
      </c>
      <c r="C321" s="39" t="s">
        <v>1055</v>
      </c>
      <c r="D321" s="39" t="s">
        <v>154</v>
      </c>
      <c r="E321" s="39" t="s">
        <v>1056</v>
      </c>
      <c r="F321" s="39" t="s">
        <v>1057</v>
      </c>
    </row>
    <row r="322" spans="1:6" ht="12.75">
      <c r="A322" s="37" t="s">
        <v>1008</v>
      </c>
      <c r="B322" s="39">
        <v>16</v>
      </c>
      <c r="C322" s="39" t="s">
        <v>1058</v>
      </c>
      <c r="D322" s="39" t="s">
        <v>1059</v>
      </c>
      <c r="E322" s="39" t="s">
        <v>161</v>
      </c>
      <c r="F322" s="39" t="s">
        <v>1060</v>
      </c>
    </row>
    <row r="323" spans="1:6" ht="12.75">
      <c r="A323" s="37" t="s">
        <v>1008</v>
      </c>
      <c r="B323" s="39">
        <v>17</v>
      </c>
      <c r="C323" s="39" t="s">
        <v>1061</v>
      </c>
      <c r="D323" s="39" t="s">
        <v>1062</v>
      </c>
      <c r="E323" s="39" t="s">
        <v>154</v>
      </c>
      <c r="F323" s="39" t="s">
        <v>1063</v>
      </c>
    </row>
    <row r="324" spans="1:6" ht="12.75">
      <c r="A324" s="37" t="s">
        <v>1008</v>
      </c>
      <c r="B324" s="39">
        <v>18</v>
      </c>
      <c r="C324" s="39" t="s">
        <v>1064</v>
      </c>
      <c r="D324" s="39" t="s">
        <v>1065</v>
      </c>
      <c r="E324" s="39" t="s">
        <v>154</v>
      </c>
      <c r="F324" s="39" t="s">
        <v>1066</v>
      </c>
    </row>
    <row r="325" spans="1:6" ht="12.75">
      <c r="A325" s="37" t="s">
        <v>1008</v>
      </c>
      <c r="B325" s="39">
        <v>19</v>
      </c>
      <c r="C325" s="39" t="s">
        <v>219</v>
      </c>
      <c r="D325" s="39" t="s">
        <v>154</v>
      </c>
      <c r="E325" s="39" t="s">
        <v>1067</v>
      </c>
      <c r="F325" s="39" t="s">
        <v>1068</v>
      </c>
    </row>
    <row r="326" spans="1:6" ht="12.75">
      <c r="A326" s="37" t="s">
        <v>1008</v>
      </c>
      <c r="B326" s="39">
        <v>20</v>
      </c>
      <c r="C326" s="39" t="s">
        <v>1069</v>
      </c>
      <c r="D326" s="39" t="s">
        <v>154</v>
      </c>
      <c r="E326" s="39" t="s">
        <v>1070</v>
      </c>
      <c r="F326" s="39" t="s">
        <v>1071</v>
      </c>
    </row>
    <row r="327" spans="1:6" ht="12.75">
      <c r="A327" s="37" t="s">
        <v>1008</v>
      </c>
      <c r="B327" s="39">
        <v>21</v>
      </c>
      <c r="C327" s="39" t="s">
        <v>1072</v>
      </c>
      <c r="D327" s="39" t="s">
        <v>154</v>
      </c>
      <c r="E327" s="39" t="s">
        <v>1073</v>
      </c>
      <c r="F327" s="39" t="s">
        <v>1074</v>
      </c>
    </row>
    <row r="328" spans="1:6" ht="12.75">
      <c r="A328" s="37" t="s">
        <v>1008</v>
      </c>
      <c r="B328" s="39">
        <v>22</v>
      </c>
      <c r="C328" s="39" t="s">
        <v>1075</v>
      </c>
      <c r="D328" s="39" t="s">
        <v>154</v>
      </c>
      <c r="E328" s="39" t="s">
        <v>1076</v>
      </c>
      <c r="F328" s="39" t="s">
        <v>1077</v>
      </c>
    </row>
    <row r="329" spans="1:6" ht="12.75">
      <c r="A329" s="37" t="s">
        <v>1008</v>
      </c>
      <c r="B329" s="39">
        <v>23</v>
      </c>
      <c r="C329" s="39" t="s">
        <v>1078</v>
      </c>
      <c r="D329" s="39" t="s">
        <v>154</v>
      </c>
      <c r="E329" s="39" t="s">
        <v>1079</v>
      </c>
      <c r="F329" s="39" t="s">
        <v>1080</v>
      </c>
    </row>
    <row r="330" spans="1:6" ht="12.75">
      <c r="A330" s="37" t="s">
        <v>1081</v>
      </c>
      <c r="B330" s="39">
        <v>0</v>
      </c>
      <c r="C330" s="39" t="s">
        <v>1082</v>
      </c>
      <c r="D330" s="39" t="s">
        <v>154</v>
      </c>
      <c r="E330" s="39" t="s">
        <v>1083</v>
      </c>
      <c r="F330" s="39" t="s">
        <v>1084</v>
      </c>
    </row>
    <row r="331" spans="1:6" ht="12.75">
      <c r="A331" s="37" t="s">
        <v>1081</v>
      </c>
      <c r="B331" s="39">
        <v>1</v>
      </c>
      <c r="C331" s="39" t="s">
        <v>1085</v>
      </c>
      <c r="D331" s="39" t="s">
        <v>154</v>
      </c>
      <c r="E331" s="39" t="s">
        <v>1086</v>
      </c>
      <c r="F331" s="39" t="s">
        <v>1087</v>
      </c>
    </row>
    <row r="332" spans="1:6" ht="12.75">
      <c r="A332" s="37" t="s">
        <v>1081</v>
      </c>
      <c r="B332" s="39">
        <v>2</v>
      </c>
      <c r="C332" s="39" t="s">
        <v>1088</v>
      </c>
      <c r="D332" s="39" t="s">
        <v>154</v>
      </c>
      <c r="E332" s="39" t="s">
        <v>1089</v>
      </c>
      <c r="F332" s="39" t="s">
        <v>1090</v>
      </c>
    </row>
    <row r="333" spans="1:6" ht="12.75">
      <c r="A333" s="37" t="s">
        <v>1081</v>
      </c>
      <c r="B333" s="39">
        <v>3</v>
      </c>
      <c r="C333" s="39" t="s">
        <v>1091</v>
      </c>
      <c r="D333" s="39" t="s">
        <v>1092</v>
      </c>
      <c r="E333" s="39" t="s">
        <v>154</v>
      </c>
      <c r="F333" s="39" t="s">
        <v>1093</v>
      </c>
    </row>
    <row r="334" spans="1:6" ht="12.75">
      <c r="A334" s="37" t="s">
        <v>1081</v>
      </c>
      <c r="B334" s="39">
        <v>4</v>
      </c>
      <c r="C334" s="39" t="s">
        <v>1094</v>
      </c>
      <c r="D334" s="39" t="s">
        <v>1095</v>
      </c>
      <c r="E334" s="39" t="s">
        <v>154</v>
      </c>
      <c r="F334" s="39" t="s">
        <v>1096</v>
      </c>
    </row>
    <row r="335" spans="1:6" ht="12.75">
      <c r="A335" s="37" t="s">
        <v>1081</v>
      </c>
      <c r="B335" s="39">
        <v>5</v>
      </c>
      <c r="C335" s="39" t="s">
        <v>1097</v>
      </c>
      <c r="D335" s="39" t="s">
        <v>1098</v>
      </c>
      <c r="E335" s="39" t="s">
        <v>154</v>
      </c>
      <c r="F335" s="39" t="s">
        <v>1099</v>
      </c>
    </row>
    <row r="336" spans="1:6" ht="12.75">
      <c r="A336" s="37" t="s">
        <v>1081</v>
      </c>
      <c r="B336" s="39">
        <v>6</v>
      </c>
      <c r="C336" s="39" t="s">
        <v>1100</v>
      </c>
      <c r="D336" s="39" t="s">
        <v>1101</v>
      </c>
      <c r="E336" s="39" t="s">
        <v>154</v>
      </c>
      <c r="F336" s="39" t="s">
        <v>1102</v>
      </c>
    </row>
    <row r="337" spans="1:6" ht="12.75">
      <c r="A337" s="37" t="s">
        <v>1081</v>
      </c>
      <c r="B337" s="39">
        <v>7</v>
      </c>
      <c r="C337" s="39" t="s">
        <v>1103</v>
      </c>
      <c r="D337" s="39" t="s">
        <v>1104</v>
      </c>
      <c r="E337" s="39" t="s">
        <v>154</v>
      </c>
      <c r="F337" s="39" t="s">
        <v>1105</v>
      </c>
    </row>
    <row r="338" spans="1:6" ht="12.75">
      <c r="A338" s="37" t="s">
        <v>1081</v>
      </c>
      <c r="B338" s="39">
        <v>8</v>
      </c>
      <c r="C338" s="39" t="s">
        <v>1106</v>
      </c>
      <c r="D338" s="39" t="s">
        <v>154</v>
      </c>
      <c r="E338" s="39" t="s">
        <v>1107</v>
      </c>
      <c r="F338" s="39" t="s">
        <v>1108</v>
      </c>
    </row>
    <row r="339" spans="1:6" ht="12.75">
      <c r="A339" s="37" t="s">
        <v>1081</v>
      </c>
      <c r="B339" s="39">
        <v>9</v>
      </c>
      <c r="C339" s="39" t="s">
        <v>1109</v>
      </c>
      <c r="D339" s="39" t="s">
        <v>154</v>
      </c>
      <c r="E339" s="39" t="s">
        <v>1110</v>
      </c>
      <c r="F339" s="39" t="s">
        <v>1111</v>
      </c>
    </row>
    <row r="340" spans="1:6" ht="12.75">
      <c r="A340" s="37" t="s">
        <v>1081</v>
      </c>
      <c r="B340" s="39">
        <v>10</v>
      </c>
      <c r="C340" s="39" t="s">
        <v>1112</v>
      </c>
      <c r="D340" s="39" t="s">
        <v>154</v>
      </c>
      <c r="E340" s="39" t="s">
        <v>1113</v>
      </c>
      <c r="F340" s="39" t="s">
        <v>1114</v>
      </c>
    </row>
    <row r="341" spans="1:6" ht="12.75">
      <c r="A341" s="37" t="s">
        <v>1081</v>
      </c>
      <c r="B341" s="39">
        <v>11</v>
      </c>
      <c r="C341" s="39" t="s">
        <v>1115</v>
      </c>
      <c r="D341" s="39" t="s">
        <v>154</v>
      </c>
      <c r="E341" s="39" t="s">
        <v>1116</v>
      </c>
      <c r="F341" s="39" t="s">
        <v>1117</v>
      </c>
    </row>
    <row r="342" spans="1:6" ht="12.75">
      <c r="A342" s="37" t="s">
        <v>1081</v>
      </c>
      <c r="B342" s="39">
        <v>12</v>
      </c>
      <c r="C342" s="39" t="s">
        <v>1118</v>
      </c>
      <c r="D342" s="39" t="s">
        <v>154</v>
      </c>
      <c r="E342" s="39" t="s">
        <v>1119</v>
      </c>
      <c r="F342" s="39" t="s">
        <v>1120</v>
      </c>
    </row>
    <row r="343" spans="1:6" ht="12.75">
      <c r="A343" s="37" t="s">
        <v>1081</v>
      </c>
      <c r="B343" s="39">
        <v>13</v>
      </c>
      <c r="C343" s="39" t="s">
        <v>1121</v>
      </c>
      <c r="D343" s="39" t="s">
        <v>154</v>
      </c>
      <c r="E343" s="39" t="s">
        <v>1122</v>
      </c>
      <c r="F343" s="39" t="s">
        <v>1123</v>
      </c>
    </row>
    <row r="344" spans="1:6" ht="12.75">
      <c r="A344" s="37" t="s">
        <v>1081</v>
      </c>
      <c r="B344" s="39">
        <v>14</v>
      </c>
      <c r="C344" s="39" t="s">
        <v>1124</v>
      </c>
      <c r="D344" s="39" t="s">
        <v>154</v>
      </c>
      <c r="E344" s="39" t="s">
        <v>1125</v>
      </c>
      <c r="F344" s="39" t="s">
        <v>1126</v>
      </c>
    </row>
    <row r="345" spans="1:6" ht="12.75">
      <c r="A345" s="37" t="s">
        <v>1081</v>
      </c>
      <c r="B345" s="39">
        <v>15</v>
      </c>
      <c r="C345" s="39" t="s">
        <v>1127</v>
      </c>
      <c r="D345" s="39" t="s">
        <v>154</v>
      </c>
      <c r="E345" s="39" t="s">
        <v>1128</v>
      </c>
      <c r="F345" s="39" t="s">
        <v>1129</v>
      </c>
    </row>
    <row r="346" spans="1:6" ht="12.75">
      <c r="A346" s="37" t="s">
        <v>1081</v>
      </c>
      <c r="B346" s="39">
        <v>16</v>
      </c>
      <c r="C346" s="39" t="s">
        <v>1130</v>
      </c>
      <c r="D346" s="39" t="s">
        <v>154</v>
      </c>
      <c r="E346" s="39" t="s">
        <v>1131</v>
      </c>
      <c r="F346" s="39" t="s">
        <v>1132</v>
      </c>
    </row>
    <row r="347" spans="1:6" ht="12.75">
      <c r="A347" s="37" t="s">
        <v>1081</v>
      </c>
      <c r="B347" s="39">
        <v>17</v>
      </c>
      <c r="C347" s="39" t="s">
        <v>1133</v>
      </c>
      <c r="D347" s="39" t="s">
        <v>154</v>
      </c>
      <c r="E347" s="39" t="s">
        <v>1134</v>
      </c>
      <c r="F347" s="39" t="s">
        <v>1135</v>
      </c>
    </row>
    <row r="348" spans="1:6" ht="12.75">
      <c r="A348" s="37" t="s">
        <v>1081</v>
      </c>
      <c r="B348" s="39">
        <v>18</v>
      </c>
      <c r="C348" s="39" t="s">
        <v>1136</v>
      </c>
      <c r="D348" s="39" t="s">
        <v>154</v>
      </c>
      <c r="E348" s="39" t="s">
        <v>1137</v>
      </c>
      <c r="F348" s="39" t="s">
        <v>197</v>
      </c>
    </row>
    <row r="349" spans="1:6" ht="12.75">
      <c r="A349" s="37" t="s">
        <v>1081</v>
      </c>
      <c r="B349" s="39">
        <v>19</v>
      </c>
      <c r="C349" s="39" t="s">
        <v>1138</v>
      </c>
      <c r="D349" s="39" t="s">
        <v>154</v>
      </c>
      <c r="E349" s="39" t="s">
        <v>1139</v>
      </c>
      <c r="F349" s="39" t="s">
        <v>1140</v>
      </c>
    </row>
    <row r="350" spans="1:6" ht="12.75">
      <c r="A350" s="37" t="s">
        <v>1081</v>
      </c>
      <c r="B350" s="39">
        <v>20</v>
      </c>
      <c r="C350" s="39" t="s">
        <v>1141</v>
      </c>
      <c r="D350" s="39" t="s">
        <v>154</v>
      </c>
      <c r="E350" s="39" t="s">
        <v>1142</v>
      </c>
      <c r="F350" s="39" t="s">
        <v>1143</v>
      </c>
    </row>
    <row r="351" spans="1:6" ht="12.75">
      <c r="A351" s="37" t="s">
        <v>1081</v>
      </c>
      <c r="B351" s="39">
        <v>21</v>
      </c>
      <c r="C351" s="39" t="s">
        <v>1144</v>
      </c>
      <c r="D351" s="39" t="s">
        <v>154</v>
      </c>
      <c r="E351" s="39" t="s">
        <v>1145</v>
      </c>
      <c r="F351" s="39" t="s">
        <v>1146</v>
      </c>
    </row>
    <row r="352" spans="1:6" ht="12.75">
      <c r="A352" s="37" t="s">
        <v>1081</v>
      </c>
      <c r="B352" s="39">
        <v>22</v>
      </c>
      <c r="C352" s="39" t="s">
        <v>1147</v>
      </c>
      <c r="D352" s="39" t="s">
        <v>154</v>
      </c>
      <c r="E352" s="39" t="s">
        <v>1148</v>
      </c>
      <c r="F352" s="39" t="s">
        <v>1149</v>
      </c>
    </row>
    <row r="353" spans="1:6" ht="12.75">
      <c r="A353" s="37" t="s">
        <v>1081</v>
      </c>
      <c r="B353" s="39">
        <v>23</v>
      </c>
      <c r="C353" s="39" t="s">
        <v>1150</v>
      </c>
      <c r="D353" s="39" t="s">
        <v>154</v>
      </c>
      <c r="E353" s="39" t="s">
        <v>1151</v>
      </c>
      <c r="F353" s="39" t="s">
        <v>1152</v>
      </c>
    </row>
    <row r="354" spans="1:6" ht="12.75">
      <c r="A354" s="37" t="s">
        <v>1153</v>
      </c>
      <c r="B354" s="39">
        <v>0</v>
      </c>
      <c r="C354" s="39" t="s">
        <v>1154</v>
      </c>
      <c r="D354" s="39" t="s">
        <v>154</v>
      </c>
      <c r="E354" s="39" t="s">
        <v>1155</v>
      </c>
      <c r="F354" s="39" t="s">
        <v>1156</v>
      </c>
    </row>
    <row r="355" spans="1:6" ht="12.75">
      <c r="A355" s="37" t="s">
        <v>1153</v>
      </c>
      <c r="B355" s="39">
        <v>1</v>
      </c>
      <c r="C355" s="39" t="s">
        <v>1157</v>
      </c>
      <c r="D355" s="39" t="s">
        <v>154</v>
      </c>
      <c r="E355" s="39" t="s">
        <v>1158</v>
      </c>
      <c r="F355" s="39" t="s">
        <v>1159</v>
      </c>
    </row>
    <row r="356" spans="1:6" ht="12.75">
      <c r="A356" s="37" t="s">
        <v>1153</v>
      </c>
      <c r="B356" s="39">
        <v>2</v>
      </c>
      <c r="C356" s="39" t="s">
        <v>1160</v>
      </c>
      <c r="D356" s="39" t="s">
        <v>1161</v>
      </c>
      <c r="E356" s="39" t="s">
        <v>154</v>
      </c>
      <c r="F356" s="39" t="s">
        <v>1162</v>
      </c>
    </row>
    <row r="357" spans="1:6" ht="12.75">
      <c r="A357" s="37" t="s">
        <v>1153</v>
      </c>
      <c r="B357" s="39">
        <v>3</v>
      </c>
      <c r="C357" s="39" t="s">
        <v>1163</v>
      </c>
      <c r="D357" s="39" t="s">
        <v>1164</v>
      </c>
      <c r="E357" s="39" t="s">
        <v>154</v>
      </c>
      <c r="F357" s="39" t="s">
        <v>1165</v>
      </c>
    </row>
    <row r="358" spans="1:6" ht="12.75">
      <c r="A358" s="37" t="s">
        <v>1153</v>
      </c>
      <c r="B358" s="39">
        <v>4</v>
      </c>
      <c r="C358" s="39" t="s">
        <v>1166</v>
      </c>
      <c r="D358" s="39" t="s">
        <v>154</v>
      </c>
      <c r="E358" s="39" t="s">
        <v>1167</v>
      </c>
      <c r="F358" s="39" t="s">
        <v>1168</v>
      </c>
    </row>
    <row r="359" spans="1:6" ht="12.75">
      <c r="A359" s="37" t="s">
        <v>1153</v>
      </c>
      <c r="B359" s="39">
        <v>5</v>
      </c>
      <c r="C359" s="39" t="s">
        <v>1169</v>
      </c>
      <c r="D359" s="39" t="s">
        <v>1170</v>
      </c>
      <c r="E359" s="39" t="s">
        <v>154</v>
      </c>
      <c r="F359" s="39" t="s">
        <v>1171</v>
      </c>
    </row>
    <row r="360" spans="1:6" ht="12.75">
      <c r="A360" s="37" t="s">
        <v>1153</v>
      </c>
      <c r="B360" s="39">
        <v>6</v>
      </c>
      <c r="C360" s="39" t="s">
        <v>1172</v>
      </c>
      <c r="D360" s="39" t="s">
        <v>1173</v>
      </c>
      <c r="E360" s="39" t="s">
        <v>154</v>
      </c>
      <c r="F360" s="39" t="s">
        <v>1174</v>
      </c>
    </row>
    <row r="361" spans="1:6" ht="12.75">
      <c r="A361" s="37" t="s">
        <v>1153</v>
      </c>
      <c r="B361" s="39">
        <v>7</v>
      </c>
      <c r="C361" s="39" t="s">
        <v>1175</v>
      </c>
      <c r="D361" s="39" t="s">
        <v>1176</v>
      </c>
      <c r="E361" s="39" t="s">
        <v>154</v>
      </c>
      <c r="F361" s="39" t="s">
        <v>1177</v>
      </c>
    </row>
    <row r="362" spans="1:6" ht="12.75">
      <c r="A362" s="37" t="s">
        <v>1153</v>
      </c>
      <c r="B362" s="39">
        <v>8</v>
      </c>
      <c r="C362" s="39" t="s">
        <v>1178</v>
      </c>
      <c r="D362" s="39" t="s">
        <v>1179</v>
      </c>
      <c r="E362" s="39" t="s">
        <v>154</v>
      </c>
      <c r="F362" s="39" t="s">
        <v>1180</v>
      </c>
    </row>
    <row r="363" spans="1:6" ht="12.75">
      <c r="A363" s="37" t="s">
        <v>1153</v>
      </c>
      <c r="B363" s="39">
        <v>9</v>
      </c>
      <c r="C363" s="39" t="s">
        <v>1181</v>
      </c>
      <c r="D363" s="39" t="s">
        <v>154</v>
      </c>
      <c r="E363" s="39" t="s">
        <v>1182</v>
      </c>
      <c r="F363" s="39" t="s">
        <v>1183</v>
      </c>
    </row>
    <row r="364" spans="1:6" ht="12.75">
      <c r="A364" s="37" t="s">
        <v>1153</v>
      </c>
      <c r="B364" s="39">
        <v>10</v>
      </c>
      <c r="C364" s="39" t="s">
        <v>1184</v>
      </c>
      <c r="D364" s="39" t="s">
        <v>154</v>
      </c>
      <c r="E364" s="39" t="s">
        <v>1185</v>
      </c>
      <c r="F364" s="39" t="s">
        <v>1186</v>
      </c>
    </row>
    <row r="365" spans="1:6" ht="12.75">
      <c r="A365" s="37" t="s">
        <v>1153</v>
      </c>
      <c r="B365" s="39">
        <v>11</v>
      </c>
      <c r="C365" s="39" t="s">
        <v>218</v>
      </c>
      <c r="D365" s="39" t="s">
        <v>154</v>
      </c>
      <c r="E365" s="39" t="s">
        <v>1187</v>
      </c>
      <c r="F365" s="39" t="s">
        <v>1188</v>
      </c>
    </row>
    <row r="366" spans="1:6" ht="12.75">
      <c r="A366" s="37" t="s">
        <v>1153</v>
      </c>
      <c r="B366" s="39">
        <v>12</v>
      </c>
      <c r="C366" s="39" t="s">
        <v>1189</v>
      </c>
      <c r="D366" s="39" t="s">
        <v>154</v>
      </c>
      <c r="E366" s="39" t="s">
        <v>1190</v>
      </c>
      <c r="F366" s="39" t="s">
        <v>1191</v>
      </c>
    </row>
    <row r="367" spans="1:6" ht="12.75">
      <c r="A367" s="37" t="s">
        <v>1153</v>
      </c>
      <c r="B367" s="39">
        <v>13</v>
      </c>
      <c r="C367" s="39" t="s">
        <v>1192</v>
      </c>
      <c r="D367" s="39" t="s">
        <v>154</v>
      </c>
      <c r="E367" s="39" t="s">
        <v>1193</v>
      </c>
      <c r="F367" s="39" t="s">
        <v>1194</v>
      </c>
    </row>
    <row r="368" spans="1:6" ht="12.75">
      <c r="A368" s="37" t="s">
        <v>1153</v>
      </c>
      <c r="B368" s="39">
        <v>14</v>
      </c>
      <c r="C368" s="39" t="s">
        <v>221</v>
      </c>
      <c r="D368" s="39" t="s">
        <v>154</v>
      </c>
      <c r="E368" s="39" t="s">
        <v>1195</v>
      </c>
      <c r="F368" s="39" t="s">
        <v>1196</v>
      </c>
    </row>
    <row r="369" spans="1:6" ht="12.75">
      <c r="A369" s="37" t="s">
        <v>1153</v>
      </c>
      <c r="B369" s="39">
        <v>15</v>
      </c>
      <c r="C369" s="39" t="s">
        <v>1197</v>
      </c>
      <c r="D369" s="39" t="s">
        <v>154</v>
      </c>
      <c r="E369" s="39" t="s">
        <v>1198</v>
      </c>
      <c r="F369" s="39" t="s">
        <v>1199</v>
      </c>
    </row>
    <row r="370" spans="1:6" ht="12.75">
      <c r="A370" s="37" t="s">
        <v>1153</v>
      </c>
      <c r="B370" s="39">
        <v>16</v>
      </c>
      <c r="C370" s="39" t="s">
        <v>1200</v>
      </c>
      <c r="D370" s="39" t="s">
        <v>154</v>
      </c>
      <c r="E370" s="39" t="s">
        <v>1201</v>
      </c>
      <c r="F370" s="39" t="s">
        <v>198</v>
      </c>
    </row>
    <row r="371" spans="1:6" ht="12.75">
      <c r="A371" s="37" t="s">
        <v>1153</v>
      </c>
      <c r="B371" s="39">
        <v>17</v>
      </c>
      <c r="C371" s="39" t="s">
        <v>1202</v>
      </c>
      <c r="D371" s="39" t="s">
        <v>1203</v>
      </c>
      <c r="E371" s="39" t="s">
        <v>154</v>
      </c>
      <c r="F371" s="39" t="s">
        <v>1204</v>
      </c>
    </row>
    <row r="372" spans="1:6" ht="12.75">
      <c r="A372" s="37" t="s">
        <v>1153</v>
      </c>
      <c r="B372" s="39">
        <v>18</v>
      </c>
      <c r="C372" s="39" t="s">
        <v>1205</v>
      </c>
      <c r="D372" s="39" t="s">
        <v>1206</v>
      </c>
      <c r="E372" s="39" t="s">
        <v>453</v>
      </c>
      <c r="F372" s="39" t="s">
        <v>1207</v>
      </c>
    </row>
    <row r="373" spans="1:6" ht="12.75">
      <c r="A373" s="37" t="s">
        <v>1153</v>
      </c>
      <c r="B373" s="39">
        <v>19</v>
      </c>
      <c r="C373" s="39" t="s">
        <v>1208</v>
      </c>
      <c r="D373" s="39" t="s">
        <v>154</v>
      </c>
      <c r="E373" s="39" t="s">
        <v>1209</v>
      </c>
      <c r="F373" s="39" t="s">
        <v>1210</v>
      </c>
    </row>
    <row r="374" spans="1:6" ht="12.75">
      <c r="A374" s="37" t="s">
        <v>1153</v>
      </c>
      <c r="B374" s="39">
        <v>20</v>
      </c>
      <c r="C374" s="39" t="s">
        <v>1211</v>
      </c>
      <c r="D374" s="39" t="s">
        <v>154</v>
      </c>
      <c r="E374" s="39" t="s">
        <v>1212</v>
      </c>
      <c r="F374" s="39" t="s">
        <v>1213</v>
      </c>
    </row>
    <row r="375" spans="1:6" ht="12.75">
      <c r="A375" s="37" t="s">
        <v>1153</v>
      </c>
      <c r="B375" s="39">
        <v>21</v>
      </c>
      <c r="C375" s="39" t="s">
        <v>1214</v>
      </c>
      <c r="D375" s="39" t="s">
        <v>154</v>
      </c>
      <c r="E375" s="39" t="s">
        <v>1215</v>
      </c>
      <c r="F375" s="39" t="s">
        <v>1216</v>
      </c>
    </row>
    <row r="376" spans="1:6" ht="12.75">
      <c r="A376" s="37" t="s">
        <v>1153</v>
      </c>
      <c r="B376" s="39">
        <v>22</v>
      </c>
      <c r="C376" s="39" t="s">
        <v>211</v>
      </c>
      <c r="D376" s="39" t="s">
        <v>154</v>
      </c>
      <c r="E376" s="39" t="s">
        <v>1217</v>
      </c>
      <c r="F376" s="39" t="s">
        <v>1218</v>
      </c>
    </row>
    <row r="377" spans="1:6" ht="12.75">
      <c r="A377" s="37" t="s">
        <v>1153</v>
      </c>
      <c r="B377" s="39">
        <v>23</v>
      </c>
      <c r="C377" s="39" t="s">
        <v>1219</v>
      </c>
      <c r="D377" s="39" t="s">
        <v>154</v>
      </c>
      <c r="E377" s="39" t="s">
        <v>1220</v>
      </c>
      <c r="F377" s="39" t="s">
        <v>1221</v>
      </c>
    </row>
    <row r="378" spans="1:6" ht="12.75">
      <c r="A378" s="37" t="s">
        <v>1222</v>
      </c>
      <c r="B378" s="39">
        <v>0</v>
      </c>
      <c r="C378" s="39" t="s">
        <v>1223</v>
      </c>
      <c r="D378" s="39" t="s">
        <v>1224</v>
      </c>
      <c r="E378" s="39" t="s">
        <v>154</v>
      </c>
      <c r="F378" s="39" t="s">
        <v>1225</v>
      </c>
    </row>
    <row r="379" spans="1:6" ht="12.75">
      <c r="A379" s="37" t="s">
        <v>1222</v>
      </c>
      <c r="B379" s="39">
        <v>1</v>
      </c>
      <c r="C379" s="39" t="s">
        <v>1226</v>
      </c>
      <c r="D379" s="39" t="s">
        <v>1227</v>
      </c>
      <c r="E379" s="39" t="s">
        <v>154</v>
      </c>
      <c r="F379" s="39" t="s">
        <v>1228</v>
      </c>
    </row>
    <row r="380" spans="1:6" ht="12.75">
      <c r="A380" s="37" t="s">
        <v>1222</v>
      </c>
      <c r="B380" s="39">
        <v>2</v>
      </c>
      <c r="C380" s="39" t="s">
        <v>1229</v>
      </c>
      <c r="D380" s="39" t="s">
        <v>1230</v>
      </c>
      <c r="E380" s="39" t="s">
        <v>154</v>
      </c>
      <c r="F380" s="39" t="s">
        <v>1231</v>
      </c>
    </row>
    <row r="381" spans="1:6" ht="12.75">
      <c r="A381" s="37" t="s">
        <v>1222</v>
      </c>
      <c r="B381" s="39">
        <v>3</v>
      </c>
      <c r="C381" s="39" t="s">
        <v>1232</v>
      </c>
      <c r="D381" s="39" t="s">
        <v>1233</v>
      </c>
      <c r="E381" s="39" t="s">
        <v>154</v>
      </c>
      <c r="F381" s="39" t="s">
        <v>1234</v>
      </c>
    </row>
    <row r="382" spans="1:6" ht="12.75">
      <c r="A382" s="37" t="s">
        <v>1222</v>
      </c>
      <c r="B382" s="39">
        <v>4</v>
      </c>
      <c r="C382" s="39" t="s">
        <v>1235</v>
      </c>
      <c r="D382" s="39" t="s">
        <v>1236</v>
      </c>
      <c r="E382" s="39" t="s">
        <v>154</v>
      </c>
      <c r="F382" s="39" t="s">
        <v>1237</v>
      </c>
    </row>
    <row r="383" spans="1:6" ht="12.75">
      <c r="A383" s="37" t="s">
        <v>1222</v>
      </c>
      <c r="B383" s="39">
        <v>5</v>
      </c>
      <c r="C383" s="39" t="s">
        <v>1238</v>
      </c>
      <c r="D383" s="39" t="s">
        <v>1239</v>
      </c>
      <c r="E383" s="39" t="s">
        <v>154</v>
      </c>
      <c r="F383" s="39" t="s">
        <v>1240</v>
      </c>
    </row>
    <row r="384" spans="1:6" ht="12.75">
      <c r="A384" s="37" t="s">
        <v>1222</v>
      </c>
      <c r="B384" s="39">
        <v>6</v>
      </c>
      <c r="C384" s="39" t="s">
        <v>1241</v>
      </c>
      <c r="D384" s="39" t="s">
        <v>1242</v>
      </c>
      <c r="E384" s="39" t="s">
        <v>154</v>
      </c>
      <c r="F384" s="39" t="s">
        <v>1243</v>
      </c>
    </row>
    <row r="385" spans="1:6" ht="12.75">
      <c r="A385" s="37" t="s">
        <v>1222</v>
      </c>
      <c r="B385" s="39">
        <v>7</v>
      </c>
      <c r="C385" s="39" t="s">
        <v>1244</v>
      </c>
      <c r="D385" s="39" t="s">
        <v>1245</v>
      </c>
      <c r="E385" s="39" t="s">
        <v>154</v>
      </c>
      <c r="F385" s="39" t="s">
        <v>1246</v>
      </c>
    </row>
    <row r="386" spans="1:6" ht="12.75">
      <c r="A386" s="37" t="s">
        <v>1222</v>
      </c>
      <c r="B386" s="39">
        <v>8</v>
      </c>
      <c r="C386" s="39" t="s">
        <v>1247</v>
      </c>
      <c r="D386" s="39" t="s">
        <v>1248</v>
      </c>
      <c r="E386" s="39" t="s">
        <v>154</v>
      </c>
      <c r="F386" s="39" t="s">
        <v>1249</v>
      </c>
    </row>
    <row r="387" spans="1:6" ht="12.75">
      <c r="A387" s="37" t="s">
        <v>1222</v>
      </c>
      <c r="B387" s="39">
        <v>9</v>
      </c>
      <c r="C387" s="39" t="s">
        <v>1250</v>
      </c>
      <c r="D387" s="39" t="s">
        <v>154</v>
      </c>
      <c r="E387" s="39" t="s">
        <v>1251</v>
      </c>
      <c r="F387" s="39" t="s">
        <v>1252</v>
      </c>
    </row>
    <row r="388" spans="1:6" ht="12.75">
      <c r="A388" s="37" t="s">
        <v>1222</v>
      </c>
      <c r="B388" s="39">
        <v>10</v>
      </c>
      <c r="C388" s="39" t="s">
        <v>1253</v>
      </c>
      <c r="D388" s="39" t="s">
        <v>154</v>
      </c>
      <c r="E388" s="39" t="s">
        <v>1254</v>
      </c>
      <c r="F388" s="39" t="s">
        <v>1255</v>
      </c>
    </row>
    <row r="389" spans="1:6" ht="12.75">
      <c r="A389" s="37" t="s">
        <v>1222</v>
      </c>
      <c r="B389" s="39">
        <v>11</v>
      </c>
      <c r="C389" s="39" t="s">
        <v>1256</v>
      </c>
      <c r="D389" s="39" t="s">
        <v>154</v>
      </c>
      <c r="E389" s="39" t="s">
        <v>1257</v>
      </c>
      <c r="F389" s="39" t="s">
        <v>1258</v>
      </c>
    </row>
    <row r="390" spans="1:6" ht="12.75">
      <c r="A390" s="37" t="s">
        <v>1222</v>
      </c>
      <c r="B390" s="39">
        <v>12</v>
      </c>
      <c r="C390" s="39" t="s">
        <v>1259</v>
      </c>
      <c r="D390" s="39" t="s">
        <v>154</v>
      </c>
      <c r="E390" s="39" t="s">
        <v>1260</v>
      </c>
      <c r="F390" s="39" t="s">
        <v>1261</v>
      </c>
    </row>
    <row r="391" spans="1:6" ht="12.75">
      <c r="A391" s="37" t="s">
        <v>1222</v>
      </c>
      <c r="B391" s="39">
        <v>13</v>
      </c>
      <c r="C391" s="39" t="s">
        <v>1262</v>
      </c>
      <c r="D391" s="39" t="s">
        <v>154</v>
      </c>
      <c r="E391" s="39" t="s">
        <v>1263</v>
      </c>
      <c r="F391" s="39" t="s">
        <v>210</v>
      </c>
    </row>
    <row r="392" spans="1:6" ht="12.75">
      <c r="A392" s="37" t="s">
        <v>1222</v>
      </c>
      <c r="B392" s="39">
        <v>14</v>
      </c>
      <c r="C392" s="39" t="s">
        <v>203</v>
      </c>
      <c r="D392" s="39" t="s">
        <v>154</v>
      </c>
      <c r="E392" s="39" t="s">
        <v>1264</v>
      </c>
      <c r="F392" s="39" t="s">
        <v>1265</v>
      </c>
    </row>
    <row r="393" spans="1:6" ht="12.75">
      <c r="A393" s="37" t="s">
        <v>1222</v>
      </c>
      <c r="B393" s="39">
        <v>15</v>
      </c>
      <c r="C393" s="39" t="s">
        <v>207</v>
      </c>
      <c r="D393" s="39" t="s">
        <v>154</v>
      </c>
      <c r="E393" s="39" t="s">
        <v>1266</v>
      </c>
      <c r="F393" s="39" t="s">
        <v>1267</v>
      </c>
    </row>
    <row r="394" spans="1:6" ht="12.75">
      <c r="A394" s="37" t="s">
        <v>1222</v>
      </c>
      <c r="B394" s="39">
        <v>16</v>
      </c>
      <c r="C394" s="39" t="s">
        <v>1268</v>
      </c>
      <c r="D394" s="39" t="s">
        <v>154</v>
      </c>
      <c r="E394" s="39" t="s">
        <v>1269</v>
      </c>
      <c r="F394" s="39" t="s">
        <v>1270</v>
      </c>
    </row>
    <row r="395" spans="1:6" ht="12.75">
      <c r="A395" s="37" t="s">
        <v>1222</v>
      </c>
      <c r="B395" s="39">
        <v>17</v>
      </c>
      <c r="C395" s="39" t="s">
        <v>1271</v>
      </c>
      <c r="D395" s="39" t="s">
        <v>165</v>
      </c>
      <c r="E395" s="39" t="s">
        <v>1014</v>
      </c>
      <c r="F395" s="39" t="s">
        <v>1272</v>
      </c>
    </row>
    <row r="396" spans="1:6" ht="12.75">
      <c r="A396" s="37" t="s">
        <v>1222</v>
      </c>
      <c r="B396" s="39">
        <v>18</v>
      </c>
      <c r="C396" s="39" t="s">
        <v>1273</v>
      </c>
      <c r="D396" s="39" t="s">
        <v>154</v>
      </c>
      <c r="E396" s="39" t="s">
        <v>1274</v>
      </c>
      <c r="F396" s="39" t="s">
        <v>1275</v>
      </c>
    </row>
    <row r="397" spans="1:6" ht="12.75">
      <c r="A397" s="37" t="s">
        <v>1222</v>
      </c>
      <c r="B397" s="39">
        <v>19</v>
      </c>
      <c r="C397" s="39" t="s">
        <v>1276</v>
      </c>
      <c r="D397" s="39" t="s">
        <v>154</v>
      </c>
      <c r="E397" s="39" t="s">
        <v>1277</v>
      </c>
      <c r="F397" s="39" t="s">
        <v>1278</v>
      </c>
    </row>
    <row r="398" spans="1:6" ht="12.75">
      <c r="A398" s="37" t="s">
        <v>1222</v>
      </c>
      <c r="B398" s="39">
        <v>20</v>
      </c>
      <c r="C398" s="39" t="s">
        <v>1279</v>
      </c>
      <c r="D398" s="39" t="s">
        <v>154</v>
      </c>
      <c r="E398" s="39" t="s">
        <v>1280</v>
      </c>
      <c r="F398" s="39" t="s">
        <v>1281</v>
      </c>
    </row>
    <row r="399" spans="1:6" ht="12.75">
      <c r="A399" s="37" t="s">
        <v>1222</v>
      </c>
      <c r="B399" s="39">
        <v>21</v>
      </c>
      <c r="C399" s="39" t="s">
        <v>1282</v>
      </c>
      <c r="D399" s="39" t="s">
        <v>154</v>
      </c>
      <c r="E399" s="39" t="s">
        <v>1283</v>
      </c>
      <c r="F399" s="39" t="s">
        <v>1284</v>
      </c>
    </row>
    <row r="400" spans="1:6" ht="12.75">
      <c r="A400" s="37" t="s">
        <v>1222</v>
      </c>
      <c r="B400" s="39">
        <v>22</v>
      </c>
      <c r="C400" s="39" t="s">
        <v>1285</v>
      </c>
      <c r="D400" s="39" t="s">
        <v>154</v>
      </c>
      <c r="E400" s="39" t="s">
        <v>1286</v>
      </c>
      <c r="F400" s="39" t="s">
        <v>1287</v>
      </c>
    </row>
    <row r="401" spans="1:6" ht="12.75">
      <c r="A401" s="37" t="s">
        <v>1222</v>
      </c>
      <c r="B401" s="39">
        <v>23</v>
      </c>
      <c r="C401" s="39" t="s">
        <v>1288</v>
      </c>
      <c r="D401" s="39" t="s">
        <v>154</v>
      </c>
      <c r="E401" s="39" t="s">
        <v>1289</v>
      </c>
      <c r="F401" s="39" t="s">
        <v>1290</v>
      </c>
    </row>
    <row r="402" spans="1:6" ht="12.75">
      <c r="A402" s="37" t="s">
        <v>1291</v>
      </c>
      <c r="B402" s="39">
        <v>0</v>
      </c>
      <c r="C402" s="39" t="s">
        <v>1292</v>
      </c>
      <c r="D402" s="39" t="s">
        <v>154</v>
      </c>
      <c r="E402" s="39" t="s">
        <v>173</v>
      </c>
      <c r="F402" s="39" t="s">
        <v>1293</v>
      </c>
    </row>
    <row r="403" spans="1:6" ht="12.75">
      <c r="A403" s="37" t="s">
        <v>1291</v>
      </c>
      <c r="B403" s="39">
        <v>1</v>
      </c>
      <c r="C403" s="39" t="s">
        <v>1294</v>
      </c>
      <c r="D403" s="39" t="s">
        <v>154</v>
      </c>
      <c r="E403" s="39" t="s">
        <v>189</v>
      </c>
      <c r="F403" s="39" t="s">
        <v>1295</v>
      </c>
    </row>
    <row r="404" spans="1:6" ht="12.75">
      <c r="A404" s="37" t="s">
        <v>1291</v>
      </c>
      <c r="B404" s="39">
        <v>2</v>
      </c>
      <c r="C404" s="39" t="s">
        <v>1296</v>
      </c>
      <c r="D404" s="39" t="s">
        <v>154</v>
      </c>
      <c r="E404" s="39" t="s">
        <v>1297</v>
      </c>
      <c r="F404" s="39" t="s">
        <v>1298</v>
      </c>
    </row>
    <row r="405" spans="1:6" ht="12.75">
      <c r="A405" s="37" t="s">
        <v>1291</v>
      </c>
      <c r="B405" s="39">
        <v>3</v>
      </c>
      <c r="C405" s="39" t="s">
        <v>1299</v>
      </c>
      <c r="D405" s="39" t="s">
        <v>154</v>
      </c>
      <c r="E405" s="39" t="s">
        <v>1300</v>
      </c>
      <c r="F405" s="39" t="s">
        <v>1301</v>
      </c>
    </row>
    <row r="406" spans="1:6" ht="12.75">
      <c r="A406" s="37" t="s">
        <v>1291</v>
      </c>
      <c r="B406" s="39">
        <v>4</v>
      </c>
      <c r="C406" s="39" t="s">
        <v>1298</v>
      </c>
      <c r="D406" s="39" t="s">
        <v>1302</v>
      </c>
      <c r="E406" s="39" t="s">
        <v>154</v>
      </c>
      <c r="F406" s="39" t="s">
        <v>1303</v>
      </c>
    </row>
    <row r="407" spans="1:6" ht="12.75">
      <c r="A407" s="37" t="s">
        <v>1291</v>
      </c>
      <c r="B407" s="39">
        <v>5</v>
      </c>
      <c r="C407" s="39" t="s">
        <v>1304</v>
      </c>
      <c r="D407" s="39" t="s">
        <v>1305</v>
      </c>
      <c r="E407" s="39" t="s">
        <v>154</v>
      </c>
      <c r="F407" s="39" t="s">
        <v>1306</v>
      </c>
    </row>
    <row r="408" spans="1:6" ht="12.75">
      <c r="A408" s="37" t="s">
        <v>1291</v>
      </c>
      <c r="B408" s="39">
        <v>6</v>
      </c>
      <c r="C408" s="39" t="s">
        <v>1307</v>
      </c>
      <c r="D408" s="39" t="s">
        <v>1308</v>
      </c>
      <c r="E408" s="39" t="s">
        <v>154</v>
      </c>
      <c r="F408" s="39" t="s">
        <v>1309</v>
      </c>
    </row>
    <row r="409" spans="1:6" ht="12.75">
      <c r="A409" s="37" t="s">
        <v>1291</v>
      </c>
      <c r="B409" s="39">
        <v>7</v>
      </c>
      <c r="C409" s="39" t="s">
        <v>1310</v>
      </c>
      <c r="D409" s="39" t="s">
        <v>1311</v>
      </c>
      <c r="E409" s="39" t="s">
        <v>154</v>
      </c>
      <c r="F409" s="39" t="s">
        <v>1312</v>
      </c>
    </row>
    <row r="410" spans="1:6" ht="12.75">
      <c r="A410" s="37" t="s">
        <v>1291</v>
      </c>
      <c r="B410" s="39">
        <v>8</v>
      </c>
      <c r="C410" s="39" t="s">
        <v>1313</v>
      </c>
      <c r="D410" s="39" t="s">
        <v>1314</v>
      </c>
      <c r="E410" s="39" t="s">
        <v>154</v>
      </c>
      <c r="F410" s="39" t="s">
        <v>1315</v>
      </c>
    </row>
    <row r="411" spans="1:6" ht="12.75">
      <c r="A411" s="37" t="s">
        <v>1291</v>
      </c>
      <c r="B411" s="39">
        <v>9</v>
      </c>
      <c r="C411" s="39" t="s">
        <v>206</v>
      </c>
      <c r="D411" s="39" t="s">
        <v>1316</v>
      </c>
      <c r="E411" s="39" t="s">
        <v>154</v>
      </c>
      <c r="F411" s="39" t="s">
        <v>1317</v>
      </c>
    </row>
    <row r="412" spans="1:6" ht="12.75">
      <c r="A412" s="37" t="s">
        <v>1291</v>
      </c>
      <c r="B412" s="39">
        <v>10</v>
      </c>
      <c r="C412" s="39" t="s">
        <v>1318</v>
      </c>
      <c r="D412" s="39" t="s">
        <v>154</v>
      </c>
      <c r="E412" s="39" t="s">
        <v>1319</v>
      </c>
      <c r="F412" s="39" t="s">
        <v>1320</v>
      </c>
    </row>
    <row r="413" spans="1:6" ht="12.75">
      <c r="A413" s="37" t="s">
        <v>1291</v>
      </c>
      <c r="B413" s="39">
        <v>11</v>
      </c>
      <c r="C413" s="39" t="s">
        <v>1321</v>
      </c>
      <c r="D413" s="39" t="s">
        <v>154</v>
      </c>
      <c r="E413" s="39" t="s">
        <v>1322</v>
      </c>
      <c r="F413" s="39" t="s">
        <v>1323</v>
      </c>
    </row>
    <row r="414" spans="1:6" ht="12.75">
      <c r="A414" s="37" t="s">
        <v>1291</v>
      </c>
      <c r="B414" s="39">
        <v>12</v>
      </c>
      <c r="C414" s="39" t="s">
        <v>1324</v>
      </c>
      <c r="D414" s="39" t="s">
        <v>154</v>
      </c>
      <c r="E414" s="39" t="s">
        <v>1325</v>
      </c>
      <c r="F414" s="39" t="s">
        <v>199</v>
      </c>
    </row>
    <row r="415" spans="1:6" ht="12.75">
      <c r="A415" s="37" t="s">
        <v>1291</v>
      </c>
      <c r="B415" s="39">
        <v>13</v>
      </c>
      <c r="C415" s="39" t="s">
        <v>1326</v>
      </c>
      <c r="D415" s="39" t="s">
        <v>154</v>
      </c>
      <c r="E415" s="39" t="s">
        <v>1327</v>
      </c>
      <c r="F415" s="39" t="s">
        <v>1328</v>
      </c>
    </row>
    <row r="416" spans="1:6" ht="12.75">
      <c r="A416" s="37" t="s">
        <v>1291</v>
      </c>
      <c r="B416" s="39">
        <v>14</v>
      </c>
      <c r="C416" s="39" t="s">
        <v>1329</v>
      </c>
      <c r="D416" s="39" t="s">
        <v>154</v>
      </c>
      <c r="E416" s="39" t="s">
        <v>1330</v>
      </c>
      <c r="F416" s="39" t="s">
        <v>1331</v>
      </c>
    </row>
    <row r="417" spans="1:6" ht="12.75">
      <c r="A417" s="37" t="s">
        <v>1291</v>
      </c>
      <c r="B417" s="39">
        <v>15</v>
      </c>
      <c r="C417" s="39" t="s">
        <v>1332</v>
      </c>
      <c r="D417" s="39" t="s">
        <v>154</v>
      </c>
      <c r="E417" s="39" t="s">
        <v>1333</v>
      </c>
      <c r="F417" s="39" t="s">
        <v>1334</v>
      </c>
    </row>
    <row r="418" spans="1:6" ht="12.75">
      <c r="A418" s="37" t="s">
        <v>1291</v>
      </c>
      <c r="B418" s="39">
        <v>16</v>
      </c>
      <c r="C418" s="39" t="s">
        <v>1335</v>
      </c>
      <c r="D418" s="39" t="s">
        <v>154</v>
      </c>
      <c r="E418" s="39" t="s">
        <v>1336</v>
      </c>
      <c r="F418" s="39" t="s">
        <v>1337</v>
      </c>
    </row>
    <row r="419" spans="1:6" ht="12.75">
      <c r="A419" s="37" t="s">
        <v>1291</v>
      </c>
      <c r="B419" s="39">
        <v>17</v>
      </c>
      <c r="C419" s="39" t="s">
        <v>1338</v>
      </c>
      <c r="D419" s="39" t="s">
        <v>1339</v>
      </c>
      <c r="E419" s="39" t="s">
        <v>154</v>
      </c>
      <c r="F419" s="39" t="s">
        <v>1340</v>
      </c>
    </row>
    <row r="420" spans="1:6" ht="12.75">
      <c r="A420" s="37" t="s">
        <v>1291</v>
      </c>
      <c r="B420" s="39">
        <v>18</v>
      </c>
      <c r="C420" s="39" t="s">
        <v>1341</v>
      </c>
      <c r="D420" s="39" t="s">
        <v>154</v>
      </c>
      <c r="E420" s="39" t="s">
        <v>1342</v>
      </c>
      <c r="F420" s="39" t="s">
        <v>1343</v>
      </c>
    </row>
    <row r="421" spans="1:6" ht="12.75">
      <c r="A421" s="37" t="s">
        <v>1291</v>
      </c>
      <c r="B421" s="39">
        <v>19</v>
      </c>
      <c r="C421" s="39" t="s">
        <v>1344</v>
      </c>
      <c r="D421" s="39" t="s">
        <v>154</v>
      </c>
      <c r="E421" s="39" t="s">
        <v>1345</v>
      </c>
      <c r="F421" s="39" t="s">
        <v>1346</v>
      </c>
    </row>
    <row r="422" spans="1:6" ht="12.75">
      <c r="A422" s="37" t="s">
        <v>1291</v>
      </c>
      <c r="B422" s="39">
        <v>20</v>
      </c>
      <c r="C422" s="39" t="s">
        <v>1347</v>
      </c>
      <c r="D422" s="39" t="s">
        <v>154</v>
      </c>
      <c r="E422" s="39" t="s">
        <v>1348</v>
      </c>
      <c r="F422" s="39" t="s">
        <v>1349</v>
      </c>
    </row>
    <row r="423" spans="1:6" ht="12.75">
      <c r="A423" s="37" t="s">
        <v>1291</v>
      </c>
      <c r="B423" s="39">
        <v>21</v>
      </c>
      <c r="C423" s="39" t="s">
        <v>1350</v>
      </c>
      <c r="D423" s="39" t="s">
        <v>154</v>
      </c>
      <c r="E423" s="39" t="s">
        <v>1351</v>
      </c>
      <c r="F423" s="39" t="s">
        <v>1352</v>
      </c>
    </row>
    <row r="424" spans="1:6" ht="12.75">
      <c r="A424" s="37" t="s">
        <v>1291</v>
      </c>
      <c r="B424" s="39">
        <v>22</v>
      </c>
      <c r="C424" s="39" t="s">
        <v>1353</v>
      </c>
      <c r="D424" s="39" t="s">
        <v>154</v>
      </c>
      <c r="E424" s="39" t="s">
        <v>1354</v>
      </c>
      <c r="F424" s="39" t="s">
        <v>1355</v>
      </c>
    </row>
    <row r="425" spans="1:6" ht="12.75">
      <c r="A425" s="37" t="s">
        <v>1291</v>
      </c>
      <c r="B425" s="39">
        <v>23</v>
      </c>
      <c r="C425" s="39" t="s">
        <v>1356</v>
      </c>
      <c r="D425" s="39" t="s">
        <v>154</v>
      </c>
      <c r="E425" s="39" t="s">
        <v>1357</v>
      </c>
      <c r="F425" s="39" t="s">
        <v>1358</v>
      </c>
    </row>
    <row r="426" spans="1:6" ht="12.75">
      <c r="A426" s="37" t="s">
        <v>1359</v>
      </c>
      <c r="B426" s="39">
        <v>0</v>
      </c>
      <c r="C426" s="39" t="s">
        <v>1360</v>
      </c>
      <c r="D426" s="39" t="s">
        <v>154</v>
      </c>
      <c r="E426" s="39" t="s">
        <v>1361</v>
      </c>
      <c r="F426" s="39" t="s">
        <v>1362</v>
      </c>
    </row>
    <row r="427" spans="1:6" ht="12.75">
      <c r="A427" s="37" t="s">
        <v>1359</v>
      </c>
      <c r="B427" s="39">
        <v>1</v>
      </c>
      <c r="C427" s="39" t="s">
        <v>1363</v>
      </c>
      <c r="D427" s="39" t="s">
        <v>154</v>
      </c>
      <c r="E427" s="39" t="s">
        <v>1364</v>
      </c>
      <c r="F427" s="39" t="s">
        <v>1365</v>
      </c>
    </row>
    <row r="428" spans="1:6" ht="12.75">
      <c r="A428" s="37" t="s">
        <v>1359</v>
      </c>
      <c r="B428" s="39">
        <v>2</v>
      </c>
      <c r="C428" s="39" t="s">
        <v>1366</v>
      </c>
      <c r="D428" s="39" t="s">
        <v>154</v>
      </c>
      <c r="E428" s="39" t="s">
        <v>1367</v>
      </c>
      <c r="F428" s="39" t="s">
        <v>1368</v>
      </c>
    </row>
    <row r="429" spans="1:6" ht="12.75">
      <c r="A429" s="37" t="s">
        <v>1359</v>
      </c>
      <c r="B429" s="39">
        <v>3</v>
      </c>
      <c r="C429" s="39" t="s">
        <v>1369</v>
      </c>
      <c r="D429" s="39" t="s">
        <v>154</v>
      </c>
      <c r="E429" s="39" t="s">
        <v>1370</v>
      </c>
      <c r="F429" s="39" t="s">
        <v>1371</v>
      </c>
    </row>
    <row r="430" spans="1:6" ht="12.75">
      <c r="A430" s="37" t="s">
        <v>1359</v>
      </c>
      <c r="B430" s="39">
        <v>4</v>
      </c>
      <c r="C430" s="39" t="s">
        <v>1372</v>
      </c>
      <c r="D430" s="39" t="s">
        <v>1373</v>
      </c>
      <c r="E430" s="39" t="s">
        <v>154</v>
      </c>
      <c r="F430" s="39" t="s">
        <v>1374</v>
      </c>
    </row>
    <row r="431" spans="1:6" ht="12.75">
      <c r="A431" s="37" t="s">
        <v>1359</v>
      </c>
      <c r="B431" s="39">
        <v>5</v>
      </c>
      <c r="C431" s="39" t="s">
        <v>1375</v>
      </c>
      <c r="D431" s="39" t="s">
        <v>1376</v>
      </c>
      <c r="E431" s="39" t="s">
        <v>154</v>
      </c>
      <c r="F431" s="39" t="s">
        <v>1377</v>
      </c>
    </row>
    <row r="432" spans="1:6" ht="12.75">
      <c r="A432" s="37" t="s">
        <v>1359</v>
      </c>
      <c r="B432" s="39">
        <v>6</v>
      </c>
      <c r="C432" s="39" t="s">
        <v>1378</v>
      </c>
      <c r="D432" s="39" t="s">
        <v>1379</v>
      </c>
      <c r="E432" s="39" t="s">
        <v>154</v>
      </c>
      <c r="F432" s="39" t="s">
        <v>1380</v>
      </c>
    </row>
    <row r="433" spans="1:6" ht="12.75">
      <c r="A433" s="37" t="s">
        <v>1359</v>
      </c>
      <c r="B433" s="39">
        <v>7</v>
      </c>
      <c r="C433" s="39" t="s">
        <v>1381</v>
      </c>
      <c r="D433" s="39" t="s">
        <v>1382</v>
      </c>
      <c r="E433" s="39" t="s">
        <v>154</v>
      </c>
      <c r="F433" s="39" t="s">
        <v>1383</v>
      </c>
    </row>
    <row r="434" spans="1:6" ht="12.75">
      <c r="A434" s="37" t="s">
        <v>1359</v>
      </c>
      <c r="B434" s="39">
        <v>8</v>
      </c>
      <c r="C434" s="39" t="s">
        <v>1384</v>
      </c>
      <c r="D434" s="39" t="s">
        <v>1385</v>
      </c>
      <c r="E434" s="39" t="s">
        <v>154</v>
      </c>
      <c r="F434" s="39" t="s">
        <v>1386</v>
      </c>
    </row>
    <row r="435" spans="1:6" ht="12.75">
      <c r="A435" s="37" t="s">
        <v>1359</v>
      </c>
      <c r="B435" s="39">
        <v>9</v>
      </c>
      <c r="C435" s="39" t="s">
        <v>1387</v>
      </c>
      <c r="D435" s="39" t="s">
        <v>188</v>
      </c>
      <c r="E435" s="39" t="s">
        <v>154</v>
      </c>
      <c r="F435" s="39" t="s">
        <v>1388</v>
      </c>
    </row>
    <row r="436" spans="1:6" ht="12.75">
      <c r="A436" s="37" t="s">
        <v>1359</v>
      </c>
      <c r="B436" s="39">
        <v>10</v>
      </c>
      <c r="C436" s="39" t="s">
        <v>1389</v>
      </c>
      <c r="D436" s="39" t="s">
        <v>154</v>
      </c>
      <c r="E436" s="39" t="s">
        <v>1390</v>
      </c>
      <c r="F436" s="39" t="s">
        <v>1391</v>
      </c>
    </row>
    <row r="437" spans="1:6" ht="12.75">
      <c r="A437" s="37" t="s">
        <v>1359</v>
      </c>
      <c r="B437" s="39">
        <v>11</v>
      </c>
      <c r="C437" s="39" t="s">
        <v>1392</v>
      </c>
      <c r="D437" s="39" t="s">
        <v>154</v>
      </c>
      <c r="E437" s="39" t="s">
        <v>177</v>
      </c>
      <c r="F437" s="39" t="s">
        <v>1393</v>
      </c>
    </row>
    <row r="438" spans="1:6" ht="12.75">
      <c r="A438" s="37" t="s">
        <v>1359</v>
      </c>
      <c r="B438" s="39">
        <v>12</v>
      </c>
      <c r="C438" s="39" t="s">
        <v>1394</v>
      </c>
      <c r="D438" s="39" t="s">
        <v>154</v>
      </c>
      <c r="E438" s="39" t="s">
        <v>1395</v>
      </c>
      <c r="F438" s="39" t="s">
        <v>1396</v>
      </c>
    </row>
    <row r="439" spans="1:6" ht="12.75">
      <c r="A439" s="37" t="s">
        <v>1359</v>
      </c>
      <c r="B439" s="39">
        <v>13</v>
      </c>
      <c r="C439" s="39" t="s">
        <v>1397</v>
      </c>
      <c r="D439" s="39" t="s">
        <v>154</v>
      </c>
      <c r="E439" s="39" t="s">
        <v>1398</v>
      </c>
      <c r="F439" s="39" t="s">
        <v>1399</v>
      </c>
    </row>
    <row r="440" spans="1:6" ht="12.75">
      <c r="A440" s="37" t="s">
        <v>1359</v>
      </c>
      <c r="B440" s="39">
        <v>14</v>
      </c>
      <c r="C440" s="39" t="s">
        <v>1400</v>
      </c>
      <c r="D440" s="39" t="s">
        <v>154</v>
      </c>
      <c r="E440" s="39" t="s">
        <v>1401</v>
      </c>
      <c r="F440" s="39" t="s">
        <v>1402</v>
      </c>
    </row>
    <row r="441" spans="1:6" ht="12.75">
      <c r="A441" s="37" t="s">
        <v>1359</v>
      </c>
      <c r="B441" s="39">
        <v>15</v>
      </c>
      <c r="C441" s="39" t="s">
        <v>1403</v>
      </c>
      <c r="D441" s="39" t="s">
        <v>154</v>
      </c>
      <c r="E441" s="39" t="s">
        <v>1404</v>
      </c>
      <c r="F441" s="39" t="s">
        <v>1405</v>
      </c>
    </row>
    <row r="442" spans="1:6" ht="12.75">
      <c r="A442" s="37" t="s">
        <v>1359</v>
      </c>
      <c r="B442" s="39">
        <v>16</v>
      </c>
      <c r="C442" s="39" t="s">
        <v>1406</v>
      </c>
      <c r="D442" s="39" t="s">
        <v>154</v>
      </c>
      <c r="E442" s="39" t="s">
        <v>1407</v>
      </c>
      <c r="F442" s="39" t="s">
        <v>1408</v>
      </c>
    </row>
    <row r="443" spans="1:6" ht="12.75">
      <c r="A443" s="37" t="s">
        <v>1359</v>
      </c>
      <c r="B443" s="39">
        <v>17</v>
      </c>
      <c r="C443" s="39" t="s">
        <v>1409</v>
      </c>
      <c r="D443" s="39" t="s">
        <v>1410</v>
      </c>
      <c r="E443" s="39" t="s">
        <v>154</v>
      </c>
      <c r="F443" s="39" t="s">
        <v>1411</v>
      </c>
    </row>
    <row r="444" spans="1:6" ht="12.75">
      <c r="A444" s="37" t="s">
        <v>1359</v>
      </c>
      <c r="B444" s="39">
        <v>18</v>
      </c>
      <c r="C444" s="39" t="s">
        <v>1412</v>
      </c>
      <c r="D444" s="39" t="s">
        <v>1413</v>
      </c>
      <c r="E444" s="39" t="s">
        <v>154</v>
      </c>
      <c r="F444" s="39" t="s">
        <v>1414</v>
      </c>
    </row>
    <row r="445" spans="1:6" ht="12.75">
      <c r="A445" s="37" t="s">
        <v>1359</v>
      </c>
      <c r="B445" s="39">
        <v>19</v>
      </c>
      <c r="C445" s="39" t="s">
        <v>1415</v>
      </c>
      <c r="D445" s="39" t="s">
        <v>154</v>
      </c>
      <c r="E445" s="39" t="s">
        <v>1416</v>
      </c>
      <c r="F445" s="39" t="s">
        <v>1417</v>
      </c>
    </row>
    <row r="446" spans="1:6" ht="12.75">
      <c r="A446" s="37" t="s">
        <v>1359</v>
      </c>
      <c r="B446" s="39">
        <v>20</v>
      </c>
      <c r="C446" s="39" t="s">
        <v>1418</v>
      </c>
      <c r="D446" s="39" t="s">
        <v>154</v>
      </c>
      <c r="E446" s="39" t="s">
        <v>1419</v>
      </c>
      <c r="F446" s="39" t="s">
        <v>1420</v>
      </c>
    </row>
    <row r="447" spans="1:6" ht="12.75">
      <c r="A447" s="37" t="s">
        <v>1359</v>
      </c>
      <c r="B447" s="39">
        <v>21</v>
      </c>
      <c r="C447" s="39" t="s">
        <v>1421</v>
      </c>
      <c r="D447" s="39" t="s">
        <v>154</v>
      </c>
      <c r="E447" s="39" t="s">
        <v>1422</v>
      </c>
      <c r="F447" s="39" t="s">
        <v>1423</v>
      </c>
    </row>
    <row r="448" spans="1:6" ht="12.75">
      <c r="A448" s="37" t="s">
        <v>1359</v>
      </c>
      <c r="B448" s="39">
        <v>22</v>
      </c>
      <c r="C448" s="39" t="s">
        <v>1424</v>
      </c>
      <c r="D448" s="39" t="s">
        <v>154</v>
      </c>
      <c r="E448" s="39" t="s">
        <v>1425</v>
      </c>
      <c r="F448" s="39" t="s">
        <v>1426</v>
      </c>
    </row>
    <row r="449" spans="1:6" ht="12.75">
      <c r="A449" s="37" t="s">
        <v>1359</v>
      </c>
      <c r="B449" s="39">
        <v>23</v>
      </c>
      <c r="C449" s="39" t="s">
        <v>1427</v>
      </c>
      <c r="D449" s="39" t="s">
        <v>154</v>
      </c>
      <c r="E449" s="39" t="s">
        <v>1428</v>
      </c>
      <c r="F449" s="39" t="s">
        <v>1429</v>
      </c>
    </row>
    <row r="450" spans="1:6" ht="12.75">
      <c r="A450" s="37" t="s">
        <v>1430</v>
      </c>
      <c r="B450" s="39">
        <v>0</v>
      </c>
      <c r="C450" s="39" t="s">
        <v>1431</v>
      </c>
      <c r="D450" s="39" t="s">
        <v>154</v>
      </c>
      <c r="E450" s="39" t="s">
        <v>1432</v>
      </c>
      <c r="F450" s="39" t="s">
        <v>1433</v>
      </c>
    </row>
    <row r="451" spans="1:6" ht="12.75">
      <c r="A451" s="37" t="s">
        <v>1430</v>
      </c>
      <c r="B451" s="39">
        <v>1</v>
      </c>
      <c r="C451" s="39" t="s">
        <v>1434</v>
      </c>
      <c r="D451" s="39" t="s">
        <v>154</v>
      </c>
      <c r="E451" s="39" t="s">
        <v>1435</v>
      </c>
      <c r="F451" s="39" t="s">
        <v>1436</v>
      </c>
    </row>
    <row r="452" spans="1:6" ht="12.75">
      <c r="A452" s="37" t="s">
        <v>1430</v>
      </c>
      <c r="B452" s="39">
        <v>2</v>
      </c>
      <c r="C452" s="39" t="s">
        <v>1437</v>
      </c>
      <c r="D452" s="39" t="s">
        <v>154</v>
      </c>
      <c r="E452" s="39" t="s">
        <v>1438</v>
      </c>
      <c r="F452" s="39" t="s">
        <v>1439</v>
      </c>
    </row>
    <row r="453" spans="1:6" ht="12.75">
      <c r="A453" s="37" t="s">
        <v>1430</v>
      </c>
      <c r="B453" s="39">
        <v>3</v>
      </c>
      <c r="C453" s="39" t="s">
        <v>1440</v>
      </c>
      <c r="D453" s="39" t="s">
        <v>154</v>
      </c>
      <c r="E453" s="39" t="s">
        <v>1441</v>
      </c>
      <c r="F453" s="39" t="s">
        <v>1442</v>
      </c>
    </row>
    <row r="454" spans="1:6" ht="12.75">
      <c r="A454" s="37" t="s">
        <v>1430</v>
      </c>
      <c r="B454" s="39">
        <v>4</v>
      </c>
      <c r="C454" s="39" t="s">
        <v>1443</v>
      </c>
      <c r="D454" s="39" t="s">
        <v>154</v>
      </c>
      <c r="E454" s="39" t="s">
        <v>164</v>
      </c>
      <c r="F454" s="39" t="s">
        <v>1444</v>
      </c>
    </row>
    <row r="455" spans="1:6" ht="12.75">
      <c r="A455" s="37" t="s">
        <v>1430</v>
      </c>
      <c r="B455" s="39">
        <v>5</v>
      </c>
      <c r="C455" s="39" t="s">
        <v>1445</v>
      </c>
      <c r="D455" s="39" t="s">
        <v>154</v>
      </c>
      <c r="E455" s="39" t="s">
        <v>1446</v>
      </c>
      <c r="F455" s="39" t="s">
        <v>1447</v>
      </c>
    </row>
    <row r="456" spans="1:6" ht="12.75">
      <c r="A456" s="37" t="s">
        <v>1430</v>
      </c>
      <c r="B456" s="39">
        <v>6</v>
      </c>
      <c r="C456" s="39" t="s">
        <v>1448</v>
      </c>
      <c r="D456" s="39" t="s">
        <v>154</v>
      </c>
      <c r="E456" s="39" t="s">
        <v>1449</v>
      </c>
      <c r="F456" s="39" t="s">
        <v>1450</v>
      </c>
    </row>
    <row r="457" spans="1:6" ht="12.75">
      <c r="A457" s="37" t="s">
        <v>1430</v>
      </c>
      <c r="B457" s="39">
        <v>7</v>
      </c>
      <c r="C457" s="39" t="s">
        <v>212</v>
      </c>
      <c r="D457" s="39" t="s">
        <v>1451</v>
      </c>
      <c r="E457" s="39" t="s">
        <v>154</v>
      </c>
      <c r="F457" s="39" t="s">
        <v>209</v>
      </c>
    </row>
    <row r="458" spans="1:6" ht="12.75">
      <c r="A458" s="37" t="s">
        <v>1430</v>
      </c>
      <c r="B458" s="39">
        <v>8</v>
      </c>
      <c r="C458" s="39" t="s">
        <v>1452</v>
      </c>
      <c r="D458" s="39" t="s">
        <v>1453</v>
      </c>
      <c r="E458" s="39" t="s">
        <v>154</v>
      </c>
      <c r="F458" s="39" t="s">
        <v>1454</v>
      </c>
    </row>
    <row r="459" spans="1:6" ht="12.75">
      <c r="A459" s="37" t="s">
        <v>1430</v>
      </c>
      <c r="B459" s="39">
        <v>9</v>
      </c>
      <c r="C459" s="39" t="s">
        <v>1455</v>
      </c>
      <c r="D459" s="39" t="s">
        <v>154</v>
      </c>
      <c r="E459" s="39" t="s">
        <v>1456</v>
      </c>
      <c r="F459" s="39" t="s">
        <v>1457</v>
      </c>
    </row>
    <row r="460" spans="1:6" ht="12.75">
      <c r="A460" s="37" t="s">
        <v>1430</v>
      </c>
      <c r="B460" s="39">
        <v>10</v>
      </c>
      <c r="C460" s="39" t="s">
        <v>1458</v>
      </c>
      <c r="D460" s="39" t="s">
        <v>154</v>
      </c>
      <c r="E460" s="39" t="s">
        <v>1459</v>
      </c>
      <c r="F460" s="39" t="s">
        <v>1460</v>
      </c>
    </row>
    <row r="461" spans="1:6" ht="12.75">
      <c r="A461" s="37" t="s">
        <v>1430</v>
      </c>
      <c r="B461" s="39">
        <v>11</v>
      </c>
      <c r="C461" s="39" t="s">
        <v>1461</v>
      </c>
      <c r="D461" s="39" t="s">
        <v>154</v>
      </c>
      <c r="E461" s="39" t="s">
        <v>1462</v>
      </c>
      <c r="F461" s="39" t="s">
        <v>1463</v>
      </c>
    </row>
    <row r="462" spans="1:6" ht="12.75">
      <c r="A462" s="37" t="s">
        <v>1430</v>
      </c>
      <c r="B462" s="39">
        <v>12</v>
      </c>
      <c r="C462" s="39" t="s">
        <v>1464</v>
      </c>
      <c r="D462" s="39" t="s">
        <v>154</v>
      </c>
      <c r="E462" s="39" t="s">
        <v>167</v>
      </c>
      <c r="F462" s="39" t="s">
        <v>1465</v>
      </c>
    </row>
    <row r="463" spans="1:6" ht="12.75">
      <c r="A463" s="37" t="s">
        <v>1430</v>
      </c>
      <c r="B463" s="39">
        <v>13</v>
      </c>
      <c r="C463" s="39" t="s">
        <v>1466</v>
      </c>
      <c r="D463" s="39" t="s">
        <v>154</v>
      </c>
      <c r="E463" s="39" t="s">
        <v>1467</v>
      </c>
      <c r="F463" s="39" t="s">
        <v>1468</v>
      </c>
    </row>
    <row r="464" spans="1:6" ht="12.75">
      <c r="A464" s="37" t="s">
        <v>1430</v>
      </c>
      <c r="B464" s="39">
        <v>14</v>
      </c>
      <c r="C464" s="39" t="s">
        <v>1469</v>
      </c>
      <c r="D464" s="39" t="s">
        <v>154</v>
      </c>
      <c r="E464" s="39" t="s">
        <v>1470</v>
      </c>
      <c r="F464" s="39" t="s">
        <v>1471</v>
      </c>
    </row>
    <row r="465" spans="1:6" ht="12.75">
      <c r="A465" s="37" t="s">
        <v>1430</v>
      </c>
      <c r="B465" s="39">
        <v>15</v>
      </c>
      <c r="C465" s="39" t="s">
        <v>1472</v>
      </c>
      <c r="D465" s="39" t="s">
        <v>154</v>
      </c>
      <c r="E465" s="39" t="s">
        <v>1473</v>
      </c>
      <c r="F465" s="39" t="s">
        <v>1474</v>
      </c>
    </row>
    <row r="466" spans="1:6" ht="12.75">
      <c r="A466" s="37" t="s">
        <v>1430</v>
      </c>
      <c r="B466" s="39">
        <v>16</v>
      </c>
      <c r="C466" s="39" t="s">
        <v>1475</v>
      </c>
      <c r="D466" s="39" t="s">
        <v>154</v>
      </c>
      <c r="E466" s="39" t="s">
        <v>1476</v>
      </c>
      <c r="F466" s="39" t="s">
        <v>1477</v>
      </c>
    </row>
    <row r="467" spans="1:6" ht="12.75">
      <c r="A467" s="37" t="s">
        <v>1430</v>
      </c>
      <c r="B467" s="39">
        <v>17</v>
      </c>
      <c r="C467" s="39" t="s">
        <v>1478</v>
      </c>
      <c r="D467" s="39" t="s">
        <v>191</v>
      </c>
      <c r="E467" s="39" t="s">
        <v>154</v>
      </c>
      <c r="F467" s="39" t="s">
        <v>1479</v>
      </c>
    </row>
    <row r="468" spans="1:6" ht="12.75">
      <c r="A468" s="37" t="s">
        <v>1430</v>
      </c>
      <c r="B468" s="39">
        <v>18</v>
      </c>
      <c r="C468" s="39" t="s">
        <v>195</v>
      </c>
      <c r="D468" s="39" t="s">
        <v>154</v>
      </c>
      <c r="E468" s="39" t="s">
        <v>1480</v>
      </c>
      <c r="F468" s="39" t="s">
        <v>1481</v>
      </c>
    </row>
    <row r="469" spans="1:6" ht="12.75">
      <c r="A469" s="37" t="s">
        <v>1430</v>
      </c>
      <c r="B469" s="39">
        <v>19</v>
      </c>
      <c r="C469" s="39" t="s">
        <v>1482</v>
      </c>
      <c r="D469" s="39" t="s">
        <v>154</v>
      </c>
      <c r="E469" s="39" t="s">
        <v>1483</v>
      </c>
      <c r="F469" s="39" t="s">
        <v>1484</v>
      </c>
    </row>
    <row r="470" spans="1:6" ht="12.75">
      <c r="A470" s="37" t="s">
        <v>1430</v>
      </c>
      <c r="B470" s="39">
        <v>20</v>
      </c>
      <c r="C470" s="39" t="s">
        <v>1485</v>
      </c>
      <c r="D470" s="39" t="s">
        <v>154</v>
      </c>
      <c r="E470" s="39" t="s">
        <v>1486</v>
      </c>
      <c r="F470" s="39" t="s">
        <v>1487</v>
      </c>
    </row>
    <row r="471" spans="1:6" ht="12.75">
      <c r="A471" s="37" t="s">
        <v>1430</v>
      </c>
      <c r="B471" s="39">
        <v>21</v>
      </c>
      <c r="C471" s="39" t="s">
        <v>1488</v>
      </c>
      <c r="D471" s="39" t="s">
        <v>154</v>
      </c>
      <c r="E471" s="39" t="s">
        <v>1489</v>
      </c>
      <c r="F471" s="39" t="s">
        <v>1490</v>
      </c>
    </row>
    <row r="472" spans="1:6" ht="12.75">
      <c r="A472" s="37" t="s">
        <v>1430</v>
      </c>
      <c r="B472" s="39">
        <v>22</v>
      </c>
      <c r="C472" s="39" t="s">
        <v>1491</v>
      </c>
      <c r="D472" s="39" t="s">
        <v>154</v>
      </c>
      <c r="E472" s="39" t="s">
        <v>1492</v>
      </c>
      <c r="F472" s="39" t="s">
        <v>1493</v>
      </c>
    </row>
    <row r="473" spans="1:6" ht="12.75">
      <c r="A473" s="37" t="s">
        <v>1430</v>
      </c>
      <c r="B473" s="39">
        <v>23</v>
      </c>
      <c r="C473" s="39" t="s">
        <v>1494</v>
      </c>
      <c r="D473" s="39" t="s">
        <v>154</v>
      </c>
      <c r="E473" s="39" t="s">
        <v>157</v>
      </c>
      <c r="F473" s="39" t="s">
        <v>1495</v>
      </c>
    </row>
    <row r="474" spans="1:6" ht="12.75">
      <c r="A474" s="37" t="s">
        <v>1496</v>
      </c>
      <c r="B474" s="39">
        <v>0</v>
      </c>
      <c r="C474" s="39" t="s">
        <v>1497</v>
      </c>
      <c r="D474" s="39" t="s">
        <v>154</v>
      </c>
      <c r="E474" s="39" t="s">
        <v>1498</v>
      </c>
      <c r="F474" s="39" t="s">
        <v>1499</v>
      </c>
    </row>
    <row r="475" spans="1:6" ht="12.75">
      <c r="A475" s="37" t="s">
        <v>1496</v>
      </c>
      <c r="B475" s="39">
        <v>1</v>
      </c>
      <c r="C475" s="39" t="s">
        <v>1500</v>
      </c>
      <c r="D475" s="39" t="s">
        <v>154</v>
      </c>
      <c r="E475" s="39" t="s">
        <v>1501</v>
      </c>
      <c r="F475" s="39" t="s">
        <v>1502</v>
      </c>
    </row>
    <row r="476" spans="1:6" ht="12.75">
      <c r="A476" s="37" t="s">
        <v>1496</v>
      </c>
      <c r="B476" s="39">
        <v>2</v>
      </c>
      <c r="C476" s="39" t="s">
        <v>1503</v>
      </c>
      <c r="D476" s="39" t="s">
        <v>154</v>
      </c>
      <c r="E476" s="39" t="s">
        <v>1504</v>
      </c>
      <c r="F476" s="39" t="s">
        <v>1505</v>
      </c>
    </row>
    <row r="477" spans="1:6" ht="12.75">
      <c r="A477" s="37" t="s">
        <v>1496</v>
      </c>
      <c r="B477" s="39">
        <v>3</v>
      </c>
      <c r="C477" s="39" t="s">
        <v>1506</v>
      </c>
      <c r="D477" s="39" t="s">
        <v>154</v>
      </c>
      <c r="E477" s="39" t="s">
        <v>1507</v>
      </c>
      <c r="F477" s="39" t="s">
        <v>1508</v>
      </c>
    </row>
    <row r="478" spans="1:6" ht="12.75">
      <c r="A478" s="37" t="s">
        <v>1496</v>
      </c>
      <c r="B478" s="39">
        <v>4</v>
      </c>
      <c r="C478" s="39" t="s">
        <v>1509</v>
      </c>
      <c r="D478" s="39" t="s">
        <v>1510</v>
      </c>
      <c r="E478" s="39" t="s">
        <v>154</v>
      </c>
      <c r="F478" s="39" t="s">
        <v>1511</v>
      </c>
    </row>
    <row r="479" spans="1:6" ht="12.75">
      <c r="A479" s="37" t="s">
        <v>1496</v>
      </c>
      <c r="B479" s="39">
        <v>5</v>
      </c>
      <c r="C479" s="39" t="s">
        <v>1512</v>
      </c>
      <c r="D479" s="39" t="s">
        <v>1513</v>
      </c>
      <c r="E479" s="39" t="s">
        <v>154</v>
      </c>
      <c r="F479" s="39" t="s">
        <v>1514</v>
      </c>
    </row>
    <row r="480" spans="1:6" ht="12.75">
      <c r="A480" s="37" t="s">
        <v>1496</v>
      </c>
      <c r="B480" s="39">
        <v>6</v>
      </c>
      <c r="C480" s="39" t="s">
        <v>1515</v>
      </c>
      <c r="D480" s="39" t="s">
        <v>1516</v>
      </c>
      <c r="E480" s="39" t="s">
        <v>154</v>
      </c>
      <c r="F480" s="39" t="s">
        <v>1517</v>
      </c>
    </row>
    <row r="481" spans="1:6" ht="12.75">
      <c r="A481" s="37" t="s">
        <v>1496</v>
      </c>
      <c r="B481" s="39">
        <v>7</v>
      </c>
      <c r="C481" s="39" t="s">
        <v>1518</v>
      </c>
      <c r="D481" s="39" t="s">
        <v>1519</v>
      </c>
      <c r="E481" s="39" t="s">
        <v>154</v>
      </c>
      <c r="F481" s="39" t="s">
        <v>1520</v>
      </c>
    </row>
    <row r="482" spans="1:6" ht="12.75">
      <c r="A482" s="37" t="s">
        <v>1496</v>
      </c>
      <c r="B482" s="39">
        <v>8</v>
      </c>
      <c r="C482" s="39" t="s">
        <v>1521</v>
      </c>
      <c r="D482" s="39" t="s">
        <v>1522</v>
      </c>
      <c r="E482" s="39" t="s">
        <v>154</v>
      </c>
      <c r="F482" s="39" t="s">
        <v>1523</v>
      </c>
    </row>
    <row r="483" spans="1:6" ht="12.75">
      <c r="A483" s="37" t="s">
        <v>1496</v>
      </c>
      <c r="B483" s="39">
        <v>9</v>
      </c>
      <c r="C483" s="39" t="s">
        <v>1524</v>
      </c>
      <c r="D483" s="39" t="s">
        <v>1525</v>
      </c>
      <c r="E483" s="39" t="s">
        <v>154</v>
      </c>
      <c r="F483" s="39" t="s">
        <v>1526</v>
      </c>
    </row>
    <row r="484" spans="1:6" ht="12.75">
      <c r="A484" s="37" t="s">
        <v>1496</v>
      </c>
      <c r="B484" s="39">
        <v>10</v>
      </c>
      <c r="C484" s="39" t="s">
        <v>1527</v>
      </c>
      <c r="D484" s="39" t="s">
        <v>154</v>
      </c>
      <c r="E484" s="39" t="s">
        <v>1528</v>
      </c>
      <c r="F484" s="39" t="s">
        <v>1529</v>
      </c>
    </row>
    <row r="485" spans="1:6" ht="12.75">
      <c r="A485" s="37" t="s">
        <v>1496</v>
      </c>
      <c r="B485" s="39">
        <v>11</v>
      </c>
      <c r="C485" s="39" t="s">
        <v>1530</v>
      </c>
      <c r="D485" s="39" t="s">
        <v>154</v>
      </c>
      <c r="E485" s="39" t="s">
        <v>1531</v>
      </c>
      <c r="F485" s="39" t="s">
        <v>1532</v>
      </c>
    </row>
    <row r="486" spans="1:6" ht="12.75">
      <c r="A486" s="37" t="s">
        <v>1496</v>
      </c>
      <c r="B486" s="39">
        <v>12</v>
      </c>
      <c r="C486" s="39" t="s">
        <v>1533</v>
      </c>
      <c r="D486" s="39" t="s">
        <v>154</v>
      </c>
      <c r="E486" s="39" t="s">
        <v>1534</v>
      </c>
      <c r="F486" s="39" t="s">
        <v>1535</v>
      </c>
    </row>
    <row r="487" spans="1:6" ht="12.75">
      <c r="A487" s="37" t="s">
        <v>1496</v>
      </c>
      <c r="B487" s="39">
        <v>13</v>
      </c>
      <c r="C487" s="39" t="s">
        <v>1536</v>
      </c>
      <c r="D487" s="39" t="s">
        <v>154</v>
      </c>
      <c r="E487" s="39" t="s">
        <v>1537</v>
      </c>
      <c r="F487" s="39" t="s">
        <v>1538</v>
      </c>
    </row>
    <row r="488" spans="1:6" ht="12.75">
      <c r="A488" s="37" t="s">
        <v>1496</v>
      </c>
      <c r="B488" s="39">
        <v>14</v>
      </c>
      <c r="C488" s="39" t="s">
        <v>1539</v>
      </c>
      <c r="D488" s="39" t="s">
        <v>154</v>
      </c>
      <c r="E488" s="39" t="s">
        <v>1540</v>
      </c>
      <c r="F488" s="39" t="s">
        <v>1541</v>
      </c>
    </row>
    <row r="489" spans="1:6" ht="12.75">
      <c r="A489" s="37" t="s">
        <v>1496</v>
      </c>
      <c r="B489" s="39">
        <v>15</v>
      </c>
      <c r="C489" s="39" t="s">
        <v>1542</v>
      </c>
      <c r="D489" s="39" t="s">
        <v>154</v>
      </c>
      <c r="E489" s="39" t="s">
        <v>1543</v>
      </c>
      <c r="F489" s="39" t="s">
        <v>1544</v>
      </c>
    </row>
    <row r="490" spans="1:6" ht="12.75">
      <c r="A490" s="37" t="s">
        <v>1496</v>
      </c>
      <c r="B490" s="39">
        <v>16</v>
      </c>
      <c r="C490" s="39" t="s">
        <v>1545</v>
      </c>
      <c r="D490" s="39" t="s">
        <v>1546</v>
      </c>
      <c r="E490" s="39" t="s">
        <v>154</v>
      </c>
      <c r="F490" s="39" t="s">
        <v>1547</v>
      </c>
    </row>
    <row r="491" spans="1:6" ht="12.75">
      <c r="A491" s="37" t="s">
        <v>1496</v>
      </c>
      <c r="B491" s="39">
        <v>17</v>
      </c>
      <c r="C491" s="39" t="s">
        <v>220</v>
      </c>
      <c r="D491" s="39" t="s">
        <v>1548</v>
      </c>
      <c r="E491" s="39" t="s">
        <v>154</v>
      </c>
      <c r="F491" s="39" t="s">
        <v>1549</v>
      </c>
    </row>
    <row r="492" spans="1:6" ht="12.75">
      <c r="A492" s="37" t="s">
        <v>1496</v>
      </c>
      <c r="B492" s="39">
        <v>18</v>
      </c>
      <c r="C492" s="39" t="s">
        <v>1550</v>
      </c>
      <c r="D492" s="39" t="s">
        <v>1551</v>
      </c>
      <c r="E492" s="39" t="s">
        <v>154</v>
      </c>
      <c r="F492" s="39" t="s">
        <v>1552</v>
      </c>
    </row>
    <row r="493" spans="1:6" ht="12.75">
      <c r="A493" s="37" t="s">
        <v>1496</v>
      </c>
      <c r="B493" s="39">
        <v>19</v>
      </c>
      <c r="C493" s="39" t="s">
        <v>1553</v>
      </c>
      <c r="D493" s="39" t="s">
        <v>154</v>
      </c>
      <c r="E493" s="39" t="s">
        <v>1554</v>
      </c>
      <c r="F493" s="39" t="s">
        <v>1555</v>
      </c>
    </row>
    <row r="494" spans="1:6" ht="12.75">
      <c r="A494" s="37" t="s">
        <v>1496</v>
      </c>
      <c r="B494" s="39">
        <v>20</v>
      </c>
      <c r="C494" s="39" t="s">
        <v>1556</v>
      </c>
      <c r="D494" s="39" t="s">
        <v>154</v>
      </c>
      <c r="E494" s="39" t="s">
        <v>1557</v>
      </c>
      <c r="F494" s="39" t="s">
        <v>1558</v>
      </c>
    </row>
    <row r="495" spans="1:6" ht="12.75">
      <c r="A495" s="37" t="s">
        <v>1496</v>
      </c>
      <c r="B495" s="39">
        <v>21</v>
      </c>
      <c r="C495" s="39" t="s">
        <v>1559</v>
      </c>
      <c r="D495" s="39" t="s">
        <v>154</v>
      </c>
      <c r="E495" s="39" t="s">
        <v>1560</v>
      </c>
      <c r="F495" s="39" t="s">
        <v>1561</v>
      </c>
    </row>
    <row r="496" spans="1:6" ht="12.75">
      <c r="A496" s="37" t="s">
        <v>1496</v>
      </c>
      <c r="B496" s="39">
        <v>22</v>
      </c>
      <c r="C496" s="39" t="s">
        <v>1562</v>
      </c>
      <c r="D496" s="39" t="s">
        <v>154</v>
      </c>
      <c r="E496" s="39" t="s">
        <v>1563</v>
      </c>
      <c r="F496" s="39" t="s">
        <v>1564</v>
      </c>
    </row>
    <row r="497" spans="1:6" ht="12.75">
      <c r="A497" s="37" t="s">
        <v>1496</v>
      </c>
      <c r="B497" s="39">
        <v>23</v>
      </c>
      <c r="C497" s="39" t="s">
        <v>1565</v>
      </c>
      <c r="D497" s="39" t="s">
        <v>1316</v>
      </c>
      <c r="E497" s="39" t="s">
        <v>154</v>
      </c>
      <c r="F497" s="39" t="s">
        <v>1566</v>
      </c>
    </row>
    <row r="498" spans="1:6" ht="12.75">
      <c r="A498" s="37" t="s">
        <v>1567</v>
      </c>
      <c r="B498" s="39">
        <v>0</v>
      </c>
      <c r="C498" s="39" t="s">
        <v>1568</v>
      </c>
      <c r="D498" s="39" t="s">
        <v>154</v>
      </c>
      <c r="E498" s="39" t="s">
        <v>1569</v>
      </c>
      <c r="F498" s="39" t="s">
        <v>1570</v>
      </c>
    </row>
    <row r="499" spans="1:6" ht="12.75">
      <c r="A499" s="37" t="s">
        <v>1567</v>
      </c>
      <c r="B499" s="39">
        <v>1</v>
      </c>
      <c r="C499" s="39" t="s">
        <v>1571</v>
      </c>
      <c r="D499" s="39" t="s">
        <v>154</v>
      </c>
      <c r="E499" s="39" t="s">
        <v>1572</v>
      </c>
      <c r="F499" s="39" t="s">
        <v>1573</v>
      </c>
    </row>
    <row r="500" spans="1:6" ht="12.75">
      <c r="A500" s="37" t="s">
        <v>1567</v>
      </c>
      <c r="B500" s="39">
        <v>2</v>
      </c>
      <c r="C500" s="39" t="s">
        <v>215</v>
      </c>
      <c r="D500" s="39" t="s">
        <v>154</v>
      </c>
      <c r="E500" s="39" t="s">
        <v>1574</v>
      </c>
      <c r="F500" s="39" t="s">
        <v>241</v>
      </c>
    </row>
    <row r="501" spans="1:6" ht="12.75">
      <c r="A501" s="37" t="s">
        <v>1567</v>
      </c>
      <c r="B501" s="39">
        <v>3</v>
      </c>
      <c r="C501" s="39" t="s">
        <v>1575</v>
      </c>
      <c r="D501" s="39" t="s">
        <v>154</v>
      </c>
      <c r="E501" s="39" t="s">
        <v>1576</v>
      </c>
      <c r="F501" s="39" t="s">
        <v>1577</v>
      </c>
    </row>
    <row r="502" spans="1:6" ht="12.75">
      <c r="A502" s="37" t="s">
        <v>1567</v>
      </c>
      <c r="B502" s="39">
        <v>4</v>
      </c>
      <c r="C502" s="39" t="s">
        <v>1578</v>
      </c>
      <c r="D502" s="39" t="s">
        <v>154</v>
      </c>
      <c r="E502" s="39" t="s">
        <v>1579</v>
      </c>
      <c r="F502" s="39" t="s">
        <v>1580</v>
      </c>
    </row>
    <row r="503" spans="1:6" ht="12.75">
      <c r="A503" s="37" t="s">
        <v>1567</v>
      </c>
      <c r="B503" s="39">
        <v>5</v>
      </c>
      <c r="C503" s="39" t="s">
        <v>1581</v>
      </c>
      <c r="D503" s="39" t="s">
        <v>1582</v>
      </c>
      <c r="E503" s="39" t="s">
        <v>154</v>
      </c>
      <c r="F503" s="39" t="s">
        <v>1583</v>
      </c>
    </row>
    <row r="504" spans="1:6" ht="12.75">
      <c r="A504" s="37" t="s">
        <v>1567</v>
      </c>
      <c r="B504" s="39">
        <v>6</v>
      </c>
      <c r="C504" s="39" t="s">
        <v>1584</v>
      </c>
      <c r="D504" s="39" t="s">
        <v>1585</v>
      </c>
      <c r="E504" s="39" t="s">
        <v>154</v>
      </c>
      <c r="F504" s="39" t="s">
        <v>1586</v>
      </c>
    </row>
    <row r="505" spans="1:6" ht="12.75">
      <c r="A505" s="37" t="s">
        <v>1567</v>
      </c>
      <c r="B505" s="39">
        <v>7</v>
      </c>
      <c r="C505" s="39" t="s">
        <v>1587</v>
      </c>
      <c r="D505" s="39" t="s">
        <v>1588</v>
      </c>
      <c r="E505" s="39" t="s">
        <v>154</v>
      </c>
      <c r="F505" s="39" t="s">
        <v>1589</v>
      </c>
    </row>
    <row r="506" spans="1:6" ht="12.75">
      <c r="A506" s="37" t="s">
        <v>1567</v>
      </c>
      <c r="B506" s="39">
        <v>8</v>
      </c>
      <c r="C506" s="39" t="s">
        <v>1590</v>
      </c>
      <c r="D506" s="39" t="s">
        <v>1591</v>
      </c>
      <c r="E506" s="39" t="s">
        <v>154</v>
      </c>
      <c r="F506" s="39" t="s">
        <v>1592</v>
      </c>
    </row>
    <row r="507" spans="1:6" ht="12.75">
      <c r="A507" s="37" t="s">
        <v>1567</v>
      </c>
      <c r="B507" s="39">
        <v>9</v>
      </c>
      <c r="C507" s="39" t="s">
        <v>1593</v>
      </c>
      <c r="D507" s="39" t="s">
        <v>154</v>
      </c>
      <c r="E507" s="39" t="s">
        <v>1594</v>
      </c>
      <c r="F507" s="39" t="s">
        <v>194</v>
      </c>
    </row>
    <row r="508" spans="1:6" ht="12.75">
      <c r="A508" s="37" t="s">
        <v>1567</v>
      </c>
      <c r="B508" s="39">
        <v>10</v>
      </c>
      <c r="C508" s="39" t="s">
        <v>1595</v>
      </c>
      <c r="D508" s="39" t="s">
        <v>154</v>
      </c>
      <c r="E508" s="39" t="s">
        <v>1596</v>
      </c>
      <c r="F508" s="39" t="s">
        <v>1597</v>
      </c>
    </row>
    <row r="509" spans="1:6" ht="12.75">
      <c r="A509" s="37" t="s">
        <v>1567</v>
      </c>
      <c r="B509" s="39">
        <v>11</v>
      </c>
      <c r="C509" s="39" t="s">
        <v>1598</v>
      </c>
      <c r="D509" s="39" t="s">
        <v>154</v>
      </c>
      <c r="E509" s="39" t="s">
        <v>1599</v>
      </c>
      <c r="F509" s="39" t="s">
        <v>1600</v>
      </c>
    </row>
    <row r="510" spans="1:6" ht="12.75">
      <c r="A510" s="37" t="s">
        <v>1567</v>
      </c>
      <c r="B510" s="39">
        <v>12</v>
      </c>
      <c r="C510" s="39" t="s">
        <v>1601</v>
      </c>
      <c r="D510" s="39" t="s">
        <v>154</v>
      </c>
      <c r="E510" s="39" t="s">
        <v>1602</v>
      </c>
      <c r="F510" s="39" t="s">
        <v>1603</v>
      </c>
    </row>
    <row r="511" spans="1:6" ht="12.75">
      <c r="A511" s="37" t="s">
        <v>1567</v>
      </c>
      <c r="B511" s="39">
        <v>13</v>
      </c>
      <c r="C511" s="39" t="s">
        <v>1604</v>
      </c>
      <c r="D511" s="39" t="s">
        <v>154</v>
      </c>
      <c r="E511" s="39" t="s">
        <v>1605</v>
      </c>
      <c r="F511" s="39" t="s">
        <v>1606</v>
      </c>
    </row>
    <row r="512" spans="1:6" ht="12.75">
      <c r="A512" s="37" t="s">
        <v>1567</v>
      </c>
      <c r="B512" s="39">
        <v>14</v>
      </c>
      <c r="C512" s="39" t="s">
        <v>1607</v>
      </c>
      <c r="D512" s="39" t="s">
        <v>154</v>
      </c>
      <c r="E512" s="39" t="s">
        <v>1608</v>
      </c>
      <c r="F512" s="39" t="s">
        <v>1609</v>
      </c>
    </row>
    <row r="513" spans="1:6" ht="12.75">
      <c r="A513" s="37" t="s">
        <v>1567</v>
      </c>
      <c r="B513" s="39">
        <v>15</v>
      </c>
      <c r="C513" s="39" t="s">
        <v>1610</v>
      </c>
      <c r="D513" s="39" t="s">
        <v>154</v>
      </c>
      <c r="E513" s="39" t="s">
        <v>1611</v>
      </c>
      <c r="F513" s="39" t="s">
        <v>1612</v>
      </c>
    </row>
    <row r="514" spans="1:6" ht="12.75">
      <c r="A514" s="37" t="s">
        <v>1567</v>
      </c>
      <c r="B514" s="39">
        <v>16</v>
      </c>
      <c r="C514" s="39" t="s">
        <v>1613</v>
      </c>
      <c r="D514" s="39" t="s">
        <v>154</v>
      </c>
      <c r="E514" s="39" t="s">
        <v>1614</v>
      </c>
      <c r="F514" s="39" t="s">
        <v>1615</v>
      </c>
    </row>
    <row r="515" spans="1:6" ht="12.75">
      <c r="A515" s="37" t="s">
        <v>1567</v>
      </c>
      <c r="B515" s="39">
        <v>17</v>
      </c>
      <c r="C515" s="39" t="s">
        <v>1616</v>
      </c>
      <c r="D515" s="39" t="s">
        <v>1617</v>
      </c>
      <c r="E515" s="39" t="s">
        <v>154</v>
      </c>
      <c r="F515" s="39" t="s">
        <v>1618</v>
      </c>
    </row>
    <row r="516" spans="1:6" ht="12.75">
      <c r="A516" s="37" t="s">
        <v>1567</v>
      </c>
      <c r="B516" s="39">
        <v>18</v>
      </c>
      <c r="C516" s="39" t="s">
        <v>1619</v>
      </c>
      <c r="D516" s="39" t="s">
        <v>1620</v>
      </c>
      <c r="E516" s="39" t="s">
        <v>168</v>
      </c>
      <c r="F516" s="39" t="s">
        <v>1621</v>
      </c>
    </row>
    <row r="517" spans="1:6" ht="12.75">
      <c r="A517" s="37" t="s">
        <v>1567</v>
      </c>
      <c r="B517" s="39">
        <v>19</v>
      </c>
      <c r="C517" s="39" t="s">
        <v>1622</v>
      </c>
      <c r="D517" s="39" t="s">
        <v>154</v>
      </c>
      <c r="E517" s="39" t="s">
        <v>1623</v>
      </c>
      <c r="F517" s="39" t="s">
        <v>1624</v>
      </c>
    </row>
    <row r="518" spans="1:6" ht="12.75">
      <c r="A518" s="37" t="s">
        <v>1567</v>
      </c>
      <c r="B518" s="39">
        <v>20</v>
      </c>
      <c r="C518" s="39" t="s">
        <v>1625</v>
      </c>
      <c r="D518" s="39" t="s">
        <v>154</v>
      </c>
      <c r="E518" s="39" t="s">
        <v>1626</v>
      </c>
      <c r="F518" s="39" t="s">
        <v>214</v>
      </c>
    </row>
    <row r="519" spans="1:6" ht="12.75">
      <c r="A519" s="37" t="s">
        <v>1567</v>
      </c>
      <c r="B519" s="39">
        <v>21</v>
      </c>
      <c r="C519" s="39" t="s">
        <v>1627</v>
      </c>
      <c r="D519" s="39" t="s">
        <v>154</v>
      </c>
      <c r="E519" s="39" t="s">
        <v>1628</v>
      </c>
      <c r="F519" s="39" t="s">
        <v>1629</v>
      </c>
    </row>
    <row r="520" spans="1:6" ht="12.75">
      <c r="A520" s="37" t="s">
        <v>1567</v>
      </c>
      <c r="B520" s="39">
        <v>22</v>
      </c>
      <c r="C520" s="39" t="s">
        <v>1630</v>
      </c>
      <c r="D520" s="39" t="s">
        <v>154</v>
      </c>
      <c r="E520" s="39" t="s">
        <v>1631</v>
      </c>
      <c r="F520" s="39" t="s">
        <v>1632</v>
      </c>
    </row>
    <row r="521" spans="1:6" ht="12.75">
      <c r="A521" s="37" t="s">
        <v>1567</v>
      </c>
      <c r="B521" s="39">
        <v>23</v>
      </c>
      <c r="C521" s="39" t="s">
        <v>1633</v>
      </c>
      <c r="D521" s="39" t="s">
        <v>1634</v>
      </c>
      <c r="E521" s="39" t="s">
        <v>154</v>
      </c>
      <c r="F521" s="39" t="s">
        <v>1635</v>
      </c>
    </row>
    <row r="522" spans="1:6" ht="12.75">
      <c r="A522" s="37" t="s">
        <v>1636</v>
      </c>
      <c r="B522" s="39">
        <v>0</v>
      </c>
      <c r="C522" s="39" t="s">
        <v>1637</v>
      </c>
      <c r="D522" s="39" t="s">
        <v>154</v>
      </c>
      <c r="E522" s="39" t="s">
        <v>1638</v>
      </c>
      <c r="F522" s="39" t="s">
        <v>1639</v>
      </c>
    </row>
    <row r="523" spans="1:6" ht="12.75">
      <c r="A523" s="37" t="s">
        <v>1636</v>
      </c>
      <c r="B523" s="39">
        <v>1</v>
      </c>
      <c r="C523" s="39" t="s">
        <v>1640</v>
      </c>
      <c r="D523" s="39" t="s">
        <v>154</v>
      </c>
      <c r="E523" s="39" t="s">
        <v>1641</v>
      </c>
      <c r="F523" s="39" t="s">
        <v>1642</v>
      </c>
    </row>
    <row r="524" spans="1:6" ht="12.75">
      <c r="A524" s="37" t="s">
        <v>1636</v>
      </c>
      <c r="B524" s="39">
        <v>2</v>
      </c>
      <c r="C524" s="39" t="s">
        <v>1643</v>
      </c>
      <c r="D524" s="39" t="s">
        <v>154</v>
      </c>
      <c r="E524" s="39" t="s">
        <v>1644</v>
      </c>
      <c r="F524" s="39" t="s">
        <v>1645</v>
      </c>
    </row>
    <row r="525" spans="1:6" ht="12.75">
      <c r="A525" s="37" t="s">
        <v>1636</v>
      </c>
      <c r="B525" s="39">
        <v>3</v>
      </c>
      <c r="C525" s="39" t="s">
        <v>1646</v>
      </c>
      <c r="D525" s="39" t="s">
        <v>154</v>
      </c>
      <c r="E525" s="39" t="s">
        <v>1647</v>
      </c>
      <c r="F525" s="39" t="s">
        <v>1648</v>
      </c>
    </row>
    <row r="526" spans="1:6" ht="12.75">
      <c r="A526" s="37" t="s">
        <v>1636</v>
      </c>
      <c r="B526" s="39">
        <v>4</v>
      </c>
      <c r="C526" s="39" t="s">
        <v>1649</v>
      </c>
      <c r="D526" s="39" t="s">
        <v>154</v>
      </c>
      <c r="E526" s="39" t="s">
        <v>1650</v>
      </c>
      <c r="F526" s="39" t="s">
        <v>1651</v>
      </c>
    </row>
    <row r="527" spans="1:6" ht="12.75">
      <c r="A527" s="37" t="s">
        <v>1636</v>
      </c>
      <c r="B527" s="39">
        <v>5</v>
      </c>
      <c r="C527" s="39" t="s">
        <v>1652</v>
      </c>
      <c r="D527" s="39" t="s">
        <v>154</v>
      </c>
      <c r="E527" s="39" t="s">
        <v>1653</v>
      </c>
      <c r="F527" s="39" t="s">
        <v>1654</v>
      </c>
    </row>
    <row r="528" spans="1:6" ht="12.75">
      <c r="A528" s="37" t="s">
        <v>1636</v>
      </c>
      <c r="B528" s="39">
        <v>6</v>
      </c>
      <c r="C528" s="39" t="s">
        <v>1655</v>
      </c>
      <c r="D528" s="39" t="s">
        <v>1656</v>
      </c>
      <c r="E528" s="39" t="s">
        <v>154</v>
      </c>
      <c r="F528" s="39" t="s">
        <v>1657</v>
      </c>
    </row>
    <row r="529" spans="1:6" ht="12.75">
      <c r="A529" s="37" t="s">
        <v>1636</v>
      </c>
      <c r="B529" s="39">
        <v>7</v>
      </c>
      <c r="C529" s="39" t="s">
        <v>1658</v>
      </c>
      <c r="D529" s="39" t="s">
        <v>1659</v>
      </c>
      <c r="E529" s="39" t="s">
        <v>154</v>
      </c>
      <c r="F529" s="39" t="s">
        <v>1660</v>
      </c>
    </row>
    <row r="530" spans="1:6" ht="12.75">
      <c r="A530" s="37" t="s">
        <v>1636</v>
      </c>
      <c r="B530" s="39">
        <v>8</v>
      </c>
      <c r="C530" s="39" t="s">
        <v>1661</v>
      </c>
      <c r="D530" s="39" t="s">
        <v>1662</v>
      </c>
      <c r="E530" s="39" t="s">
        <v>154</v>
      </c>
      <c r="F530" s="39" t="s">
        <v>1663</v>
      </c>
    </row>
    <row r="531" spans="1:6" ht="12.75">
      <c r="A531" s="37" t="s">
        <v>1636</v>
      </c>
      <c r="B531" s="39">
        <v>9</v>
      </c>
      <c r="C531" s="39" t="s">
        <v>1664</v>
      </c>
      <c r="D531" s="39" t="s">
        <v>154</v>
      </c>
      <c r="E531" s="39" t="s">
        <v>1665</v>
      </c>
      <c r="F531" s="39" t="s">
        <v>216</v>
      </c>
    </row>
    <row r="532" spans="1:6" ht="12.75">
      <c r="A532" s="37" t="s">
        <v>1636</v>
      </c>
      <c r="B532" s="39">
        <v>10</v>
      </c>
      <c r="C532" s="39" t="s">
        <v>1666</v>
      </c>
      <c r="D532" s="39" t="s">
        <v>154</v>
      </c>
      <c r="E532" s="39" t="s">
        <v>1667</v>
      </c>
      <c r="F532" s="39" t="s">
        <v>1668</v>
      </c>
    </row>
    <row r="533" spans="1:6" ht="12.75">
      <c r="A533" s="37" t="s">
        <v>1636</v>
      </c>
      <c r="B533" s="39">
        <v>11</v>
      </c>
      <c r="C533" s="39" t="s">
        <v>1669</v>
      </c>
      <c r="D533" s="39" t="s">
        <v>154</v>
      </c>
      <c r="E533" s="39" t="s">
        <v>1670</v>
      </c>
      <c r="F533" s="39" t="s">
        <v>1671</v>
      </c>
    </row>
    <row r="534" spans="1:6" ht="12.75">
      <c r="A534" s="37" t="s">
        <v>1636</v>
      </c>
      <c r="B534" s="39">
        <v>12</v>
      </c>
      <c r="C534" s="39" t="s">
        <v>224</v>
      </c>
      <c r="D534" s="39" t="s">
        <v>154</v>
      </c>
      <c r="E534" s="39" t="s">
        <v>1672</v>
      </c>
      <c r="F534" s="39" t="s">
        <v>1673</v>
      </c>
    </row>
    <row r="535" spans="1:6" ht="12.75">
      <c r="A535" s="37" t="s">
        <v>1636</v>
      </c>
      <c r="B535" s="39">
        <v>13</v>
      </c>
      <c r="C535" s="39" t="s">
        <v>1674</v>
      </c>
      <c r="D535" s="39" t="s">
        <v>154</v>
      </c>
      <c r="E535" s="39" t="s">
        <v>166</v>
      </c>
      <c r="F535" s="39" t="s">
        <v>1675</v>
      </c>
    </row>
    <row r="536" spans="1:6" ht="12.75">
      <c r="A536" s="37" t="s">
        <v>1636</v>
      </c>
      <c r="B536" s="39">
        <v>14</v>
      </c>
      <c r="C536" s="39" t="s">
        <v>1676</v>
      </c>
      <c r="D536" s="39" t="s">
        <v>154</v>
      </c>
      <c r="E536" s="39" t="s">
        <v>1677</v>
      </c>
      <c r="F536" s="39" t="s">
        <v>1678</v>
      </c>
    </row>
    <row r="537" spans="1:6" ht="12.75">
      <c r="A537" s="37" t="s">
        <v>1636</v>
      </c>
      <c r="B537" s="39">
        <v>15</v>
      </c>
      <c r="C537" s="39" t="s">
        <v>625</v>
      </c>
      <c r="D537" s="39" t="s">
        <v>154</v>
      </c>
      <c r="E537" s="39" t="s">
        <v>1679</v>
      </c>
      <c r="F537" s="39" t="s">
        <v>627</v>
      </c>
    </row>
    <row r="538" spans="1:6" ht="12.75">
      <c r="A538" s="37" t="s">
        <v>1636</v>
      </c>
      <c r="B538" s="39">
        <v>16</v>
      </c>
      <c r="C538" s="39" t="s">
        <v>1680</v>
      </c>
      <c r="D538" s="39" t="s">
        <v>154</v>
      </c>
      <c r="E538" s="39" t="s">
        <v>379</v>
      </c>
      <c r="F538" s="39" t="s">
        <v>1681</v>
      </c>
    </row>
    <row r="539" spans="1:6" ht="12.75">
      <c r="A539" s="37" t="s">
        <v>1636</v>
      </c>
      <c r="B539" s="39">
        <v>17</v>
      </c>
      <c r="C539" s="39" t="s">
        <v>1682</v>
      </c>
      <c r="D539" s="39" t="s">
        <v>1683</v>
      </c>
      <c r="E539" s="39" t="s">
        <v>154</v>
      </c>
      <c r="F539" s="39" t="s">
        <v>1684</v>
      </c>
    </row>
    <row r="540" spans="1:6" ht="12.75">
      <c r="A540" s="37" t="s">
        <v>1636</v>
      </c>
      <c r="B540" s="39">
        <v>18</v>
      </c>
      <c r="C540" s="39" t="s">
        <v>1685</v>
      </c>
      <c r="D540" s="39" t="s">
        <v>1686</v>
      </c>
      <c r="E540" s="39" t="s">
        <v>154</v>
      </c>
      <c r="F540" s="39" t="s">
        <v>1687</v>
      </c>
    </row>
    <row r="541" spans="1:6" ht="12.75">
      <c r="A541" s="37" t="s">
        <v>1636</v>
      </c>
      <c r="B541" s="39">
        <v>19</v>
      </c>
      <c r="C541" s="39" t="s">
        <v>1688</v>
      </c>
      <c r="D541" s="39" t="s">
        <v>154</v>
      </c>
      <c r="E541" s="39" t="s">
        <v>186</v>
      </c>
      <c r="F541" s="39" t="s">
        <v>1689</v>
      </c>
    </row>
    <row r="542" spans="1:6" ht="12.75">
      <c r="A542" s="37" t="s">
        <v>1636</v>
      </c>
      <c r="B542" s="39">
        <v>20</v>
      </c>
      <c r="C542" s="39" t="s">
        <v>1690</v>
      </c>
      <c r="D542" s="39" t="s">
        <v>154</v>
      </c>
      <c r="E542" s="39" t="s">
        <v>1691</v>
      </c>
      <c r="F542" s="39" t="s">
        <v>1692</v>
      </c>
    </row>
    <row r="543" spans="1:6" ht="12.75">
      <c r="A543" s="37" t="s">
        <v>1636</v>
      </c>
      <c r="B543" s="39">
        <v>21</v>
      </c>
      <c r="C543" s="39" t="s">
        <v>1693</v>
      </c>
      <c r="D543" s="39" t="s">
        <v>154</v>
      </c>
      <c r="E543" s="39" t="s">
        <v>1694</v>
      </c>
      <c r="F543" s="39" t="s">
        <v>1695</v>
      </c>
    </row>
    <row r="544" spans="1:6" ht="12.75">
      <c r="A544" s="37" t="s">
        <v>1636</v>
      </c>
      <c r="B544" s="39">
        <v>22</v>
      </c>
      <c r="C544" s="39" t="s">
        <v>1696</v>
      </c>
      <c r="D544" s="39" t="s">
        <v>154</v>
      </c>
      <c r="E544" s="39" t="s">
        <v>1697</v>
      </c>
      <c r="F544" s="39" t="s">
        <v>1698</v>
      </c>
    </row>
    <row r="545" spans="1:6" ht="12.75">
      <c r="A545" s="37" t="s">
        <v>1636</v>
      </c>
      <c r="B545" s="39">
        <v>23</v>
      </c>
      <c r="C545" s="39" t="s">
        <v>1699</v>
      </c>
      <c r="D545" s="39" t="s">
        <v>154</v>
      </c>
      <c r="E545" s="39" t="s">
        <v>1700</v>
      </c>
      <c r="F545" s="39" t="s">
        <v>1701</v>
      </c>
    </row>
    <row r="546" spans="1:6" ht="12.75">
      <c r="A546" s="37" t="s">
        <v>1702</v>
      </c>
      <c r="B546" s="39">
        <v>0</v>
      </c>
      <c r="C546" s="39" t="s">
        <v>1703</v>
      </c>
      <c r="D546" s="39" t="s">
        <v>154</v>
      </c>
      <c r="E546" s="39" t="s">
        <v>1704</v>
      </c>
      <c r="F546" s="39" t="s">
        <v>1705</v>
      </c>
    </row>
    <row r="547" spans="1:6" ht="12.75">
      <c r="A547" s="37" t="s">
        <v>1702</v>
      </c>
      <c r="B547" s="39">
        <v>1</v>
      </c>
      <c r="C547" s="39" t="s">
        <v>1706</v>
      </c>
      <c r="D547" s="39" t="s">
        <v>154</v>
      </c>
      <c r="E547" s="39" t="s">
        <v>1707</v>
      </c>
      <c r="F547" s="39" t="s">
        <v>1708</v>
      </c>
    </row>
    <row r="548" spans="1:6" ht="12.75">
      <c r="A548" s="37" t="s">
        <v>1702</v>
      </c>
      <c r="B548" s="39">
        <v>2</v>
      </c>
      <c r="C548" s="39" t="s">
        <v>1709</v>
      </c>
      <c r="D548" s="39" t="s">
        <v>154</v>
      </c>
      <c r="E548" s="39" t="s">
        <v>1710</v>
      </c>
      <c r="F548" s="39" t="s">
        <v>1711</v>
      </c>
    </row>
    <row r="549" spans="1:6" ht="12.75">
      <c r="A549" s="37" t="s">
        <v>1702</v>
      </c>
      <c r="B549" s="39">
        <v>3</v>
      </c>
      <c r="C549" s="39" t="s">
        <v>1712</v>
      </c>
      <c r="D549" s="39" t="s">
        <v>154</v>
      </c>
      <c r="E549" s="39" t="s">
        <v>1713</v>
      </c>
      <c r="F549" s="39" t="s">
        <v>1714</v>
      </c>
    </row>
    <row r="550" spans="1:6" ht="12.75">
      <c r="A550" s="37" t="s">
        <v>1702</v>
      </c>
      <c r="B550" s="39">
        <v>4</v>
      </c>
      <c r="C550" s="39" t="s">
        <v>1715</v>
      </c>
      <c r="D550" s="39" t="s">
        <v>1716</v>
      </c>
      <c r="E550" s="39" t="s">
        <v>154</v>
      </c>
      <c r="F550" s="39" t="s">
        <v>1717</v>
      </c>
    </row>
    <row r="551" spans="1:6" ht="12.75">
      <c r="A551" s="37" t="s">
        <v>1702</v>
      </c>
      <c r="B551" s="39">
        <v>5</v>
      </c>
      <c r="C551" s="39" t="s">
        <v>1718</v>
      </c>
      <c r="D551" s="39" t="s">
        <v>1719</v>
      </c>
      <c r="E551" s="39" t="s">
        <v>154</v>
      </c>
      <c r="F551" s="39" t="s">
        <v>1720</v>
      </c>
    </row>
    <row r="552" spans="1:6" ht="12.75">
      <c r="A552" s="37" t="s">
        <v>1702</v>
      </c>
      <c r="B552" s="39">
        <v>6</v>
      </c>
      <c r="C552" s="39" t="s">
        <v>1721</v>
      </c>
      <c r="D552" s="39" t="s">
        <v>1722</v>
      </c>
      <c r="E552" s="39" t="s">
        <v>154</v>
      </c>
      <c r="F552" s="39" t="s">
        <v>1723</v>
      </c>
    </row>
    <row r="553" spans="1:6" ht="12.75">
      <c r="A553" s="37" t="s">
        <v>1702</v>
      </c>
      <c r="B553" s="39">
        <v>7</v>
      </c>
      <c r="C553" s="39" t="s">
        <v>1724</v>
      </c>
      <c r="D553" s="39" t="s">
        <v>1725</v>
      </c>
      <c r="E553" s="39" t="s">
        <v>154</v>
      </c>
      <c r="F553" s="39" t="s">
        <v>1726</v>
      </c>
    </row>
    <row r="554" spans="1:6" ht="12.75">
      <c r="A554" s="37" t="s">
        <v>1702</v>
      </c>
      <c r="B554" s="39">
        <v>8</v>
      </c>
      <c r="C554" s="39" t="s">
        <v>1727</v>
      </c>
      <c r="D554" s="39" t="s">
        <v>1728</v>
      </c>
      <c r="E554" s="39" t="s">
        <v>154</v>
      </c>
      <c r="F554" s="39" t="s">
        <v>1729</v>
      </c>
    </row>
    <row r="555" spans="1:6" ht="12.75">
      <c r="A555" s="37" t="s">
        <v>1702</v>
      </c>
      <c r="B555" s="39">
        <v>9</v>
      </c>
      <c r="C555" s="39" t="s">
        <v>1730</v>
      </c>
      <c r="D555" s="39" t="s">
        <v>154</v>
      </c>
      <c r="E555" s="39" t="s">
        <v>1731</v>
      </c>
      <c r="F555" s="39" t="s">
        <v>1732</v>
      </c>
    </row>
    <row r="556" spans="1:6" ht="12.75">
      <c r="A556" s="37" t="s">
        <v>1702</v>
      </c>
      <c r="B556" s="39">
        <v>10</v>
      </c>
      <c r="C556" s="39" t="s">
        <v>1733</v>
      </c>
      <c r="D556" s="39" t="s">
        <v>154</v>
      </c>
      <c r="E556" s="39" t="s">
        <v>1734</v>
      </c>
      <c r="F556" s="39" t="s">
        <v>1735</v>
      </c>
    </row>
    <row r="557" spans="1:6" ht="12.75">
      <c r="A557" s="37" t="s">
        <v>1702</v>
      </c>
      <c r="B557" s="39">
        <v>11</v>
      </c>
      <c r="C557" s="39" t="s">
        <v>1736</v>
      </c>
      <c r="D557" s="39" t="s">
        <v>154</v>
      </c>
      <c r="E557" s="39" t="s">
        <v>1737</v>
      </c>
      <c r="F557" s="39" t="s">
        <v>1738</v>
      </c>
    </row>
    <row r="558" spans="1:6" ht="12.75">
      <c r="A558" s="37" t="s">
        <v>1702</v>
      </c>
      <c r="B558" s="39">
        <v>12</v>
      </c>
      <c r="C558" s="39" t="s">
        <v>1739</v>
      </c>
      <c r="D558" s="39" t="s">
        <v>154</v>
      </c>
      <c r="E558" s="39" t="s">
        <v>1740</v>
      </c>
      <c r="F558" s="39" t="s">
        <v>1741</v>
      </c>
    </row>
    <row r="559" spans="1:6" ht="12.75">
      <c r="A559" s="37" t="s">
        <v>1702</v>
      </c>
      <c r="B559" s="39">
        <v>13</v>
      </c>
      <c r="C559" s="39" t="s">
        <v>1742</v>
      </c>
      <c r="D559" s="39" t="s">
        <v>154</v>
      </c>
      <c r="E559" s="39" t="s">
        <v>1743</v>
      </c>
      <c r="F559" s="39" t="s">
        <v>1744</v>
      </c>
    </row>
    <row r="560" spans="1:6" ht="12.75">
      <c r="A560" s="37" t="s">
        <v>1702</v>
      </c>
      <c r="B560" s="39">
        <v>14</v>
      </c>
      <c r="C560" s="39" t="s">
        <v>1745</v>
      </c>
      <c r="D560" s="39" t="s">
        <v>154</v>
      </c>
      <c r="E560" s="39" t="s">
        <v>1746</v>
      </c>
      <c r="F560" s="39" t="s">
        <v>1747</v>
      </c>
    </row>
    <row r="561" spans="1:6" ht="12.75">
      <c r="A561" s="37" t="s">
        <v>1702</v>
      </c>
      <c r="B561" s="39">
        <v>15</v>
      </c>
      <c r="C561" s="39" t="s">
        <v>1748</v>
      </c>
      <c r="D561" s="39" t="s">
        <v>154</v>
      </c>
      <c r="E561" s="39" t="s">
        <v>1749</v>
      </c>
      <c r="F561" s="39" t="s">
        <v>1750</v>
      </c>
    </row>
    <row r="562" spans="1:6" ht="12.75">
      <c r="A562" s="37" t="s">
        <v>1702</v>
      </c>
      <c r="B562" s="39">
        <v>16</v>
      </c>
      <c r="C562" s="39" t="s">
        <v>1751</v>
      </c>
      <c r="D562" s="39" t="s">
        <v>154</v>
      </c>
      <c r="E562" s="39" t="s">
        <v>1752</v>
      </c>
      <c r="F562" s="39" t="s">
        <v>1753</v>
      </c>
    </row>
    <row r="563" spans="1:6" ht="12.75">
      <c r="A563" s="37" t="s">
        <v>1702</v>
      </c>
      <c r="B563" s="39">
        <v>17</v>
      </c>
      <c r="C563" s="39" t="s">
        <v>1754</v>
      </c>
      <c r="D563" s="39" t="s">
        <v>154</v>
      </c>
      <c r="E563" s="39" t="s">
        <v>1755</v>
      </c>
      <c r="F563" s="39" t="s">
        <v>1756</v>
      </c>
    </row>
    <row r="564" spans="1:6" ht="12.75">
      <c r="A564" s="37" t="s">
        <v>1702</v>
      </c>
      <c r="B564" s="39">
        <v>18</v>
      </c>
      <c r="C564" s="39" t="s">
        <v>1757</v>
      </c>
      <c r="D564" s="39" t="s">
        <v>154</v>
      </c>
      <c r="E564" s="39" t="s">
        <v>1758</v>
      </c>
      <c r="F564" s="39" t="s">
        <v>1759</v>
      </c>
    </row>
    <row r="565" spans="1:6" ht="12.75">
      <c r="A565" s="37" t="s">
        <v>1702</v>
      </c>
      <c r="B565" s="39">
        <v>19</v>
      </c>
      <c r="C565" s="39" t="s">
        <v>1760</v>
      </c>
      <c r="D565" s="39" t="s">
        <v>154</v>
      </c>
      <c r="E565" s="39" t="s">
        <v>1761</v>
      </c>
      <c r="F565" s="39" t="s">
        <v>1762</v>
      </c>
    </row>
    <row r="566" spans="1:6" ht="12.75">
      <c r="A566" s="37" t="s">
        <v>1702</v>
      </c>
      <c r="B566" s="39">
        <v>20</v>
      </c>
      <c r="C566" s="39" t="s">
        <v>1763</v>
      </c>
      <c r="D566" s="39" t="s">
        <v>154</v>
      </c>
      <c r="E566" s="39" t="s">
        <v>1764</v>
      </c>
      <c r="F566" s="39" t="s">
        <v>1765</v>
      </c>
    </row>
    <row r="567" spans="1:6" ht="12.75">
      <c r="A567" s="37" t="s">
        <v>1702</v>
      </c>
      <c r="B567" s="39">
        <v>21</v>
      </c>
      <c r="C567" s="39" t="s">
        <v>1766</v>
      </c>
      <c r="D567" s="39" t="s">
        <v>154</v>
      </c>
      <c r="E567" s="39" t="s">
        <v>1767</v>
      </c>
      <c r="F567" s="39" t="s">
        <v>1768</v>
      </c>
    </row>
    <row r="568" spans="1:6" ht="12.75">
      <c r="A568" s="37" t="s">
        <v>1702</v>
      </c>
      <c r="B568" s="39">
        <v>22</v>
      </c>
      <c r="C568" s="39" t="s">
        <v>1769</v>
      </c>
      <c r="D568" s="39" t="s">
        <v>154</v>
      </c>
      <c r="E568" s="39" t="s">
        <v>1770</v>
      </c>
      <c r="F568" s="39" t="s">
        <v>1771</v>
      </c>
    </row>
    <row r="569" spans="1:6" ht="12.75">
      <c r="A569" s="37" t="s">
        <v>1702</v>
      </c>
      <c r="B569" s="39">
        <v>23</v>
      </c>
      <c r="C569" s="39" t="s">
        <v>1772</v>
      </c>
      <c r="D569" s="39" t="s">
        <v>154</v>
      </c>
      <c r="E569" s="39" t="s">
        <v>1773</v>
      </c>
      <c r="F569" s="39" t="s">
        <v>1774</v>
      </c>
    </row>
    <row r="570" spans="1:6" ht="12.75">
      <c r="A570" s="37" t="s">
        <v>1775</v>
      </c>
      <c r="B570" s="39">
        <v>0</v>
      </c>
      <c r="C570" s="39" t="s">
        <v>1776</v>
      </c>
      <c r="D570" s="39" t="s">
        <v>154</v>
      </c>
      <c r="E570" s="39" t="s">
        <v>1777</v>
      </c>
      <c r="F570" s="39" t="s">
        <v>1778</v>
      </c>
    </row>
    <row r="571" spans="1:6" ht="12.75">
      <c r="A571" s="37" t="s">
        <v>1775</v>
      </c>
      <c r="B571" s="39">
        <v>1</v>
      </c>
      <c r="C571" s="39" t="s">
        <v>1779</v>
      </c>
      <c r="D571" s="39" t="s">
        <v>154</v>
      </c>
      <c r="E571" s="39" t="s">
        <v>1780</v>
      </c>
      <c r="F571" s="39" t="s">
        <v>1781</v>
      </c>
    </row>
    <row r="572" spans="1:6" ht="12.75">
      <c r="A572" s="37" t="s">
        <v>1775</v>
      </c>
      <c r="B572" s="39">
        <v>2</v>
      </c>
      <c r="C572" s="39" t="s">
        <v>1782</v>
      </c>
      <c r="D572" s="39" t="s">
        <v>154</v>
      </c>
      <c r="E572" s="39" t="s">
        <v>1783</v>
      </c>
      <c r="F572" s="39" t="s">
        <v>1784</v>
      </c>
    </row>
    <row r="573" spans="1:6" ht="12.75">
      <c r="A573" s="37" t="s">
        <v>1775</v>
      </c>
      <c r="B573" s="39">
        <v>3</v>
      </c>
      <c r="C573" s="39" t="s">
        <v>1785</v>
      </c>
      <c r="D573" s="39" t="s">
        <v>154</v>
      </c>
      <c r="E573" s="39" t="s">
        <v>1786</v>
      </c>
      <c r="F573" s="39" t="s">
        <v>1787</v>
      </c>
    </row>
    <row r="574" spans="1:6" ht="12.75">
      <c r="A574" s="37" t="s">
        <v>1775</v>
      </c>
      <c r="B574" s="39">
        <v>4</v>
      </c>
      <c r="C574" s="39" t="s">
        <v>1788</v>
      </c>
      <c r="D574" s="39" t="s">
        <v>154</v>
      </c>
      <c r="E574" s="39" t="s">
        <v>1789</v>
      </c>
      <c r="F574" s="39" t="s">
        <v>1790</v>
      </c>
    </row>
    <row r="575" spans="1:6" ht="12.75">
      <c r="A575" s="37" t="s">
        <v>1775</v>
      </c>
      <c r="B575" s="39">
        <v>5</v>
      </c>
      <c r="C575" s="39" t="s">
        <v>1791</v>
      </c>
      <c r="D575" s="39" t="s">
        <v>1792</v>
      </c>
      <c r="E575" s="39" t="s">
        <v>154</v>
      </c>
      <c r="F575" s="39" t="s">
        <v>1793</v>
      </c>
    </row>
    <row r="576" spans="1:6" ht="12.75">
      <c r="A576" s="37" t="s">
        <v>1775</v>
      </c>
      <c r="B576" s="39">
        <v>6</v>
      </c>
      <c r="C576" s="39" t="s">
        <v>1794</v>
      </c>
      <c r="D576" s="39" t="s">
        <v>1795</v>
      </c>
      <c r="E576" s="39" t="s">
        <v>154</v>
      </c>
      <c r="F576" s="39" t="s">
        <v>1796</v>
      </c>
    </row>
    <row r="577" spans="1:6" ht="12.75">
      <c r="A577" s="37" t="s">
        <v>1775</v>
      </c>
      <c r="B577" s="39">
        <v>7</v>
      </c>
      <c r="C577" s="39" t="s">
        <v>1797</v>
      </c>
      <c r="D577" s="39" t="s">
        <v>1798</v>
      </c>
      <c r="E577" s="39" t="s">
        <v>154</v>
      </c>
      <c r="F577" s="39" t="s">
        <v>1799</v>
      </c>
    </row>
    <row r="578" spans="1:6" ht="12.75">
      <c r="A578" s="37" t="s">
        <v>1775</v>
      </c>
      <c r="B578" s="39">
        <v>8</v>
      </c>
      <c r="C578" s="39" t="s">
        <v>298</v>
      </c>
      <c r="D578" s="39" t="s">
        <v>1800</v>
      </c>
      <c r="E578" s="39" t="s">
        <v>154</v>
      </c>
      <c r="F578" s="39" t="s">
        <v>1801</v>
      </c>
    </row>
    <row r="579" spans="1:6" ht="12.75">
      <c r="A579" s="37" t="s">
        <v>1775</v>
      </c>
      <c r="B579" s="39">
        <v>9</v>
      </c>
      <c r="C579" s="39" t="s">
        <v>1802</v>
      </c>
      <c r="D579" s="39" t="s">
        <v>1803</v>
      </c>
      <c r="E579" s="39" t="s">
        <v>154</v>
      </c>
      <c r="F579" s="39" t="s">
        <v>1804</v>
      </c>
    </row>
    <row r="580" spans="1:6" ht="12.75">
      <c r="A580" s="37" t="s">
        <v>1775</v>
      </c>
      <c r="B580" s="39">
        <v>10</v>
      </c>
      <c r="C580" s="39" t="s">
        <v>1805</v>
      </c>
      <c r="D580" s="39" t="s">
        <v>154</v>
      </c>
      <c r="E580" s="39" t="s">
        <v>1806</v>
      </c>
      <c r="F580" s="39" t="s">
        <v>1807</v>
      </c>
    </row>
    <row r="581" spans="1:6" ht="12.75">
      <c r="A581" s="37" t="s">
        <v>1775</v>
      </c>
      <c r="B581" s="39">
        <v>11</v>
      </c>
      <c r="C581" s="39" t="s">
        <v>1808</v>
      </c>
      <c r="D581" s="39" t="s">
        <v>154</v>
      </c>
      <c r="E581" s="39" t="s">
        <v>1809</v>
      </c>
      <c r="F581" s="39" t="s">
        <v>1810</v>
      </c>
    </row>
    <row r="582" spans="1:6" ht="12.75">
      <c r="A582" s="37" t="s">
        <v>1775</v>
      </c>
      <c r="B582" s="39">
        <v>12</v>
      </c>
      <c r="C582" s="39" t="s">
        <v>1811</v>
      </c>
      <c r="D582" s="39" t="s">
        <v>160</v>
      </c>
      <c r="E582" s="39" t="s">
        <v>1812</v>
      </c>
      <c r="F582" s="39" t="s">
        <v>1813</v>
      </c>
    </row>
    <row r="583" spans="1:6" ht="12.75">
      <c r="A583" s="37" t="s">
        <v>1775</v>
      </c>
      <c r="B583" s="39">
        <v>13</v>
      </c>
      <c r="C583" s="39" t="s">
        <v>1814</v>
      </c>
      <c r="D583" s="39" t="s">
        <v>1815</v>
      </c>
      <c r="E583" s="39" t="s">
        <v>1816</v>
      </c>
      <c r="F583" s="39" t="s">
        <v>196</v>
      </c>
    </row>
    <row r="584" spans="1:6" ht="12.75">
      <c r="A584" s="37" t="s">
        <v>1775</v>
      </c>
      <c r="B584" s="39">
        <v>14</v>
      </c>
      <c r="C584" s="39" t="s">
        <v>1817</v>
      </c>
      <c r="D584" s="39" t="s">
        <v>154</v>
      </c>
      <c r="E584" s="39" t="s">
        <v>1818</v>
      </c>
      <c r="F584" s="39" t="s">
        <v>1819</v>
      </c>
    </row>
    <row r="585" spans="1:6" ht="12.75">
      <c r="A585" s="37" t="s">
        <v>1775</v>
      </c>
      <c r="B585" s="39">
        <v>15</v>
      </c>
      <c r="C585" s="39" t="s">
        <v>1820</v>
      </c>
      <c r="D585" s="39" t="s">
        <v>154</v>
      </c>
      <c r="E585" s="39" t="s">
        <v>1821</v>
      </c>
      <c r="F585" s="39" t="s">
        <v>1822</v>
      </c>
    </row>
    <row r="586" spans="1:6" ht="12.75">
      <c r="A586" s="37" t="s">
        <v>1775</v>
      </c>
      <c r="B586" s="39">
        <v>16</v>
      </c>
      <c r="C586" s="39" t="s">
        <v>1823</v>
      </c>
      <c r="D586" s="39" t="s">
        <v>156</v>
      </c>
      <c r="E586" s="39" t="s">
        <v>1824</v>
      </c>
      <c r="F586" s="39" t="s">
        <v>1825</v>
      </c>
    </row>
    <row r="587" spans="1:6" ht="12.75">
      <c r="A587" s="37" t="s">
        <v>1775</v>
      </c>
      <c r="B587" s="39">
        <v>17</v>
      </c>
      <c r="C587" s="39" t="s">
        <v>1826</v>
      </c>
      <c r="D587" s="39" t="s">
        <v>1827</v>
      </c>
      <c r="E587" s="39" t="s">
        <v>154</v>
      </c>
      <c r="F587" s="39" t="s">
        <v>1828</v>
      </c>
    </row>
    <row r="588" spans="1:6" ht="12.75">
      <c r="A588" s="37" t="s">
        <v>1775</v>
      </c>
      <c r="B588" s="39">
        <v>18</v>
      </c>
      <c r="C588" s="39" t="s">
        <v>1829</v>
      </c>
      <c r="D588" s="39" t="s">
        <v>1830</v>
      </c>
      <c r="E588" s="39" t="s">
        <v>154</v>
      </c>
      <c r="F588" s="39" t="s">
        <v>1831</v>
      </c>
    </row>
    <row r="589" spans="1:6" ht="12.75">
      <c r="A589" s="37" t="s">
        <v>1775</v>
      </c>
      <c r="B589" s="39">
        <v>19</v>
      </c>
      <c r="C589" s="39" t="s">
        <v>1832</v>
      </c>
      <c r="D589" s="39" t="s">
        <v>154</v>
      </c>
      <c r="E589" s="39" t="s">
        <v>1833</v>
      </c>
      <c r="F589" s="39" t="s">
        <v>1834</v>
      </c>
    </row>
    <row r="590" spans="1:6" ht="12.75">
      <c r="A590" s="37" t="s">
        <v>1775</v>
      </c>
      <c r="B590" s="39">
        <v>20</v>
      </c>
      <c r="C590" s="39" t="s">
        <v>1835</v>
      </c>
      <c r="D590" s="39" t="s">
        <v>154</v>
      </c>
      <c r="E590" s="39" t="s">
        <v>1836</v>
      </c>
      <c r="F590" s="39" t="s">
        <v>1837</v>
      </c>
    </row>
    <row r="591" spans="1:6" ht="12.75">
      <c r="A591" s="37" t="s">
        <v>1775</v>
      </c>
      <c r="B591" s="39">
        <v>21</v>
      </c>
      <c r="C591" s="39" t="s">
        <v>1838</v>
      </c>
      <c r="D591" s="39" t="s">
        <v>154</v>
      </c>
      <c r="E591" s="39" t="s">
        <v>1839</v>
      </c>
      <c r="F591" s="39" t="s">
        <v>1840</v>
      </c>
    </row>
    <row r="592" spans="1:6" ht="12.75">
      <c r="A592" s="37" t="s">
        <v>1775</v>
      </c>
      <c r="B592" s="39">
        <v>22</v>
      </c>
      <c r="C592" s="39" t="s">
        <v>1841</v>
      </c>
      <c r="D592" s="39" t="s">
        <v>1842</v>
      </c>
      <c r="E592" s="39" t="s">
        <v>154</v>
      </c>
      <c r="F592" s="39" t="s">
        <v>1843</v>
      </c>
    </row>
    <row r="593" spans="1:6" ht="12.75">
      <c r="A593" s="37" t="s">
        <v>1775</v>
      </c>
      <c r="B593" s="39">
        <v>23</v>
      </c>
      <c r="C593" s="39" t="s">
        <v>1844</v>
      </c>
      <c r="D593" s="39" t="s">
        <v>1845</v>
      </c>
      <c r="E593" s="39" t="s">
        <v>154</v>
      </c>
      <c r="F593" s="39" t="s">
        <v>1846</v>
      </c>
    </row>
    <row r="594" spans="1:6" ht="12.75">
      <c r="A594" s="37" t="s">
        <v>1847</v>
      </c>
      <c r="B594" s="39">
        <v>0</v>
      </c>
      <c r="C594" s="39" t="s">
        <v>1848</v>
      </c>
      <c r="D594" s="39" t="s">
        <v>154</v>
      </c>
      <c r="E594" s="39" t="s">
        <v>1849</v>
      </c>
      <c r="F594" s="39" t="s">
        <v>1850</v>
      </c>
    </row>
    <row r="595" spans="1:6" ht="12.75">
      <c r="A595" s="37" t="s">
        <v>1847</v>
      </c>
      <c r="B595" s="39">
        <v>1</v>
      </c>
      <c r="C595" s="39" t="s">
        <v>1851</v>
      </c>
      <c r="D595" s="39" t="s">
        <v>154</v>
      </c>
      <c r="E595" s="39" t="s">
        <v>1852</v>
      </c>
      <c r="F595" s="39" t="s">
        <v>1853</v>
      </c>
    </row>
    <row r="596" spans="1:6" ht="12.75">
      <c r="A596" s="37" t="s">
        <v>1847</v>
      </c>
      <c r="B596" s="39">
        <v>2</v>
      </c>
      <c r="C596" s="39" t="s">
        <v>1854</v>
      </c>
      <c r="D596" s="39" t="s">
        <v>154</v>
      </c>
      <c r="E596" s="39" t="s">
        <v>1855</v>
      </c>
      <c r="F596" s="39" t="s">
        <v>1856</v>
      </c>
    </row>
    <row r="597" spans="1:6" ht="12.75">
      <c r="A597" s="37" t="s">
        <v>1847</v>
      </c>
      <c r="B597" s="39">
        <v>3</v>
      </c>
      <c r="C597" s="39" t="s">
        <v>1857</v>
      </c>
      <c r="D597" s="39" t="s">
        <v>154</v>
      </c>
      <c r="E597" s="39" t="s">
        <v>1858</v>
      </c>
      <c r="F597" s="39" t="s">
        <v>1859</v>
      </c>
    </row>
    <row r="598" spans="1:6" ht="12.75">
      <c r="A598" s="37" t="s">
        <v>1847</v>
      </c>
      <c r="B598" s="39">
        <v>4</v>
      </c>
      <c r="C598" s="39" t="s">
        <v>1860</v>
      </c>
      <c r="D598" s="39" t="s">
        <v>154</v>
      </c>
      <c r="E598" s="39" t="s">
        <v>1861</v>
      </c>
      <c r="F598" s="39" t="s">
        <v>1862</v>
      </c>
    </row>
    <row r="599" spans="1:6" ht="12.75">
      <c r="A599" s="37" t="s">
        <v>1847</v>
      </c>
      <c r="B599" s="39">
        <v>5</v>
      </c>
      <c r="C599" s="39" t="s">
        <v>1863</v>
      </c>
      <c r="D599" s="39" t="s">
        <v>1864</v>
      </c>
      <c r="E599" s="39" t="s">
        <v>154</v>
      </c>
      <c r="F599" s="39" t="s">
        <v>1865</v>
      </c>
    </row>
    <row r="600" spans="1:6" ht="12.75">
      <c r="A600" s="37" t="s">
        <v>1847</v>
      </c>
      <c r="B600" s="39">
        <v>6</v>
      </c>
      <c r="C600" s="39" t="s">
        <v>1866</v>
      </c>
      <c r="D600" s="39" t="s">
        <v>1867</v>
      </c>
      <c r="E600" s="39" t="s">
        <v>154</v>
      </c>
      <c r="F600" s="39" t="s">
        <v>1868</v>
      </c>
    </row>
    <row r="601" spans="1:6" ht="12.75">
      <c r="A601" s="37" t="s">
        <v>1847</v>
      </c>
      <c r="B601" s="39">
        <v>7</v>
      </c>
      <c r="C601" s="39" t="s">
        <v>1869</v>
      </c>
      <c r="D601" s="39" t="s">
        <v>1870</v>
      </c>
      <c r="E601" s="39" t="s">
        <v>154</v>
      </c>
      <c r="F601" s="39" t="s">
        <v>1871</v>
      </c>
    </row>
    <row r="602" spans="1:6" ht="12.75">
      <c r="A602" s="37" t="s">
        <v>1847</v>
      </c>
      <c r="B602" s="39">
        <v>8</v>
      </c>
      <c r="C602" s="39" t="s">
        <v>1872</v>
      </c>
      <c r="D602" s="39" t="s">
        <v>1873</v>
      </c>
      <c r="E602" s="39" t="s">
        <v>154</v>
      </c>
      <c r="F602" s="39" t="s">
        <v>1874</v>
      </c>
    </row>
    <row r="603" spans="1:6" ht="12.75">
      <c r="A603" s="37" t="s">
        <v>1847</v>
      </c>
      <c r="B603" s="39">
        <v>9</v>
      </c>
      <c r="C603" s="39" t="s">
        <v>1875</v>
      </c>
      <c r="D603" s="39" t="s">
        <v>183</v>
      </c>
      <c r="E603" s="39" t="s">
        <v>154</v>
      </c>
      <c r="F603" s="39" t="s">
        <v>1876</v>
      </c>
    </row>
    <row r="604" spans="1:6" ht="12.75">
      <c r="A604" s="37" t="s">
        <v>1847</v>
      </c>
      <c r="B604" s="39">
        <v>10</v>
      </c>
      <c r="C604" s="39" t="s">
        <v>1877</v>
      </c>
      <c r="D604" s="39" t="s">
        <v>154</v>
      </c>
      <c r="E604" s="39" t="s">
        <v>1878</v>
      </c>
      <c r="F604" s="39" t="s">
        <v>1879</v>
      </c>
    </row>
    <row r="605" spans="1:6" ht="12.75">
      <c r="A605" s="37" t="s">
        <v>1847</v>
      </c>
      <c r="B605" s="39">
        <v>11</v>
      </c>
      <c r="C605" s="39" t="s">
        <v>1880</v>
      </c>
      <c r="D605" s="39" t="s">
        <v>154</v>
      </c>
      <c r="E605" s="39" t="s">
        <v>1881</v>
      </c>
      <c r="F605" s="39" t="s">
        <v>1882</v>
      </c>
    </row>
    <row r="606" spans="1:6" ht="12.75">
      <c r="A606" s="37" t="s">
        <v>1847</v>
      </c>
      <c r="B606" s="39">
        <v>12</v>
      </c>
      <c r="C606" s="39" t="s">
        <v>1883</v>
      </c>
      <c r="D606" s="39" t="s">
        <v>154</v>
      </c>
      <c r="E606" s="39" t="s">
        <v>1884</v>
      </c>
      <c r="F606" s="39" t="s">
        <v>1885</v>
      </c>
    </row>
    <row r="607" spans="1:6" ht="12.75">
      <c r="A607" s="37" t="s">
        <v>1847</v>
      </c>
      <c r="B607" s="39">
        <v>13</v>
      </c>
      <c r="C607" s="39" t="s">
        <v>1886</v>
      </c>
      <c r="D607" s="39" t="s">
        <v>154</v>
      </c>
      <c r="E607" s="39" t="s">
        <v>1887</v>
      </c>
      <c r="F607" s="39" t="s">
        <v>1888</v>
      </c>
    </row>
    <row r="608" spans="1:6" ht="12.75">
      <c r="A608" s="37" t="s">
        <v>1847</v>
      </c>
      <c r="B608" s="39">
        <v>14</v>
      </c>
      <c r="C608" s="39" t="s">
        <v>1889</v>
      </c>
      <c r="D608" s="39" t="s">
        <v>154</v>
      </c>
      <c r="E608" s="39" t="s">
        <v>1890</v>
      </c>
      <c r="F608" s="39" t="s">
        <v>1891</v>
      </c>
    </row>
    <row r="609" spans="1:6" ht="12.75">
      <c r="A609" s="37" t="s">
        <v>1847</v>
      </c>
      <c r="B609" s="39">
        <v>15</v>
      </c>
      <c r="C609" s="39" t="s">
        <v>1892</v>
      </c>
      <c r="D609" s="39" t="s">
        <v>154</v>
      </c>
      <c r="E609" s="39" t="s">
        <v>1893</v>
      </c>
      <c r="F609" s="39" t="s">
        <v>1894</v>
      </c>
    </row>
    <row r="610" spans="1:6" ht="12.75">
      <c r="A610" s="37" t="s">
        <v>1847</v>
      </c>
      <c r="B610" s="39">
        <v>16</v>
      </c>
      <c r="C610" s="39" t="s">
        <v>1895</v>
      </c>
      <c r="D610" s="39" t="s">
        <v>1896</v>
      </c>
      <c r="E610" s="39" t="s">
        <v>154</v>
      </c>
      <c r="F610" s="39" t="s">
        <v>1897</v>
      </c>
    </row>
    <row r="611" spans="1:6" ht="12.75">
      <c r="A611" s="37" t="s">
        <v>1847</v>
      </c>
      <c r="B611" s="39">
        <v>17</v>
      </c>
      <c r="C611" s="39" t="s">
        <v>1898</v>
      </c>
      <c r="D611" s="39" t="s">
        <v>1899</v>
      </c>
      <c r="E611" s="39" t="s">
        <v>154</v>
      </c>
      <c r="F611" s="39" t="s">
        <v>1900</v>
      </c>
    </row>
    <row r="612" spans="1:6" ht="12.75">
      <c r="A612" s="37" t="s">
        <v>1847</v>
      </c>
      <c r="B612" s="39">
        <v>18</v>
      </c>
      <c r="C612" s="39" t="s">
        <v>1901</v>
      </c>
      <c r="D612" s="39" t="s">
        <v>154</v>
      </c>
      <c r="E612" s="39" t="s">
        <v>1902</v>
      </c>
      <c r="F612" s="39" t="s">
        <v>1903</v>
      </c>
    </row>
    <row r="613" spans="1:6" ht="12.75">
      <c r="A613" s="37" t="s">
        <v>1847</v>
      </c>
      <c r="B613" s="39">
        <v>19</v>
      </c>
      <c r="C613" s="39" t="s">
        <v>1904</v>
      </c>
      <c r="D613" s="39" t="s">
        <v>154</v>
      </c>
      <c r="E613" s="39" t="s">
        <v>1905</v>
      </c>
      <c r="F613" s="39" t="s">
        <v>1906</v>
      </c>
    </row>
    <row r="614" spans="1:6" ht="12.75">
      <c r="A614" s="37" t="s">
        <v>1847</v>
      </c>
      <c r="B614" s="39">
        <v>20</v>
      </c>
      <c r="C614" s="39" t="s">
        <v>1907</v>
      </c>
      <c r="D614" s="39" t="s">
        <v>154</v>
      </c>
      <c r="E614" s="39" t="s">
        <v>1908</v>
      </c>
      <c r="F614" s="39" t="s">
        <v>1909</v>
      </c>
    </row>
    <row r="615" spans="1:6" ht="12.75">
      <c r="A615" s="37" t="s">
        <v>1847</v>
      </c>
      <c r="B615" s="39">
        <v>21</v>
      </c>
      <c r="C615" s="39" t="s">
        <v>1910</v>
      </c>
      <c r="D615" s="39" t="s">
        <v>154</v>
      </c>
      <c r="E615" s="39" t="s">
        <v>1911</v>
      </c>
      <c r="F615" s="39" t="s">
        <v>1912</v>
      </c>
    </row>
    <row r="616" spans="1:6" ht="12.75">
      <c r="A616" s="37" t="s">
        <v>1847</v>
      </c>
      <c r="B616" s="39">
        <v>22</v>
      </c>
      <c r="C616" s="39" t="s">
        <v>1913</v>
      </c>
      <c r="D616" s="39" t="s">
        <v>154</v>
      </c>
      <c r="E616" s="39" t="s">
        <v>1914</v>
      </c>
      <c r="F616" s="39" t="s">
        <v>1915</v>
      </c>
    </row>
    <row r="617" spans="1:6" ht="12.75">
      <c r="A617" s="37" t="s">
        <v>1847</v>
      </c>
      <c r="B617" s="39">
        <v>23</v>
      </c>
      <c r="C617" s="39" t="s">
        <v>1916</v>
      </c>
      <c r="D617" s="39" t="s">
        <v>154</v>
      </c>
      <c r="E617" s="39" t="s">
        <v>1917</v>
      </c>
      <c r="F617" s="39" t="s">
        <v>1918</v>
      </c>
    </row>
    <row r="618" spans="1:6" ht="12.75">
      <c r="A618" s="37" t="s">
        <v>1919</v>
      </c>
      <c r="B618" s="39">
        <v>0</v>
      </c>
      <c r="C618" s="39" t="s">
        <v>1920</v>
      </c>
      <c r="D618" s="39" t="s">
        <v>154</v>
      </c>
      <c r="E618" s="39" t="s">
        <v>1921</v>
      </c>
      <c r="F618" s="39" t="s">
        <v>1922</v>
      </c>
    </row>
    <row r="619" spans="1:6" ht="12.75">
      <c r="A619" s="37" t="s">
        <v>1919</v>
      </c>
      <c r="B619" s="39">
        <v>1</v>
      </c>
      <c r="C619" s="39" t="s">
        <v>1923</v>
      </c>
      <c r="D619" s="39" t="s">
        <v>154</v>
      </c>
      <c r="E619" s="39" t="s">
        <v>1924</v>
      </c>
      <c r="F619" s="39" t="s">
        <v>1925</v>
      </c>
    </row>
    <row r="620" spans="1:6" ht="12.75">
      <c r="A620" s="37" t="s">
        <v>1919</v>
      </c>
      <c r="B620" s="39">
        <v>2</v>
      </c>
      <c r="C620" s="39" t="s">
        <v>1926</v>
      </c>
      <c r="D620" s="39" t="s">
        <v>154</v>
      </c>
      <c r="E620" s="39" t="s">
        <v>1927</v>
      </c>
      <c r="F620" s="39" t="s">
        <v>1928</v>
      </c>
    </row>
    <row r="621" spans="1:6" ht="12.75">
      <c r="A621" s="37" t="s">
        <v>1919</v>
      </c>
      <c r="B621" s="39">
        <v>3</v>
      </c>
      <c r="C621" s="39" t="s">
        <v>1929</v>
      </c>
      <c r="D621" s="39" t="s">
        <v>154</v>
      </c>
      <c r="E621" s="39" t="s">
        <v>1930</v>
      </c>
      <c r="F621" s="39" t="s">
        <v>1931</v>
      </c>
    </row>
    <row r="622" spans="1:6" ht="12.75">
      <c r="A622" s="37" t="s">
        <v>1919</v>
      </c>
      <c r="B622" s="39">
        <v>4</v>
      </c>
      <c r="C622" s="39" t="s">
        <v>1932</v>
      </c>
      <c r="D622" s="39" t="s">
        <v>154</v>
      </c>
      <c r="E622" s="39" t="s">
        <v>1933</v>
      </c>
      <c r="F622" s="39" t="s">
        <v>1934</v>
      </c>
    </row>
    <row r="623" spans="1:6" ht="12.75">
      <c r="A623" s="37" t="s">
        <v>1919</v>
      </c>
      <c r="B623" s="39">
        <v>5</v>
      </c>
      <c r="C623" s="39" t="s">
        <v>1935</v>
      </c>
      <c r="D623" s="39" t="s">
        <v>1936</v>
      </c>
      <c r="E623" s="39" t="s">
        <v>154</v>
      </c>
      <c r="F623" s="39" t="s">
        <v>1937</v>
      </c>
    </row>
    <row r="624" spans="1:6" ht="12.75">
      <c r="A624" s="37" t="s">
        <v>1919</v>
      </c>
      <c r="B624" s="39">
        <v>6</v>
      </c>
      <c r="C624" s="39" t="s">
        <v>1938</v>
      </c>
      <c r="D624" s="39" t="s">
        <v>1939</v>
      </c>
      <c r="E624" s="39" t="s">
        <v>154</v>
      </c>
      <c r="F624" s="39" t="s">
        <v>1940</v>
      </c>
    </row>
    <row r="625" spans="1:6" ht="12.75">
      <c r="A625" s="37" t="s">
        <v>1919</v>
      </c>
      <c r="B625" s="39">
        <v>7</v>
      </c>
      <c r="C625" s="39" t="s">
        <v>1941</v>
      </c>
      <c r="D625" s="39" t="s">
        <v>1942</v>
      </c>
      <c r="E625" s="39" t="s">
        <v>154</v>
      </c>
      <c r="F625" s="39" t="s">
        <v>1943</v>
      </c>
    </row>
    <row r="626" spans="1:6" ht="12.75">
      <c r="A626" s="37" t="s">
        <v>1919</v>
      </c>
      <c r="B626" s="39">
        <v>8</v>
      </c>
      <c r="C626" s="39" t="s">
        <v>1944</v>
      </c>
      <c r="D626" s="39" t="s">
        <v>1945</v>
      </c>
      <c r="E626" s="39" t="s">
        <v>154</v>
      </c>
      <c r="F626" s="39" t="s">
        <v>1946</v>
      </c>
    </row>
    <row r="627" spans="1:6" ht="12.75">
      <c r="A627" s="37" t="s">
        <v>1919</v>
      </c>
      <c r="B627" s="39">
        <v>9</v>
      </c>
      <c r="C627" s="39" t="s">
        <v>1947</v>
      </c>
      <c r="D627" s="39" t="s">
        <v>1948</v>
      </c>
      <c r="E627" s="39" t="s">
        <v>154</v>
      </c>
      <c r="F627" s="39" t="s">
        <v>1949</v>
      </c>
    </row>
    <row r="628" spans="1:6" ht="12.75">
      <c r="A628" s="37" t="s">
        <v>1919</v>
      </c>
      <c r="B628" s="39">
        <v>10</v>
      </c>
      <c r="C628" s="39" t="s">
        <v>1950</v>
      </c>
      <c r="D628" s="39" t="s">
        <v>1951</v>
      </c>
      <c r="E628" s="39" t="s">
        <v>1952</v>
      </c>
      <c r="F628" s="39" t="s">
        <v>1953</v>
      </c>
    </row>
    <row r="629" spans="1:6" ht="12.75">
      <c r="A629" s="37" t="s">
        <v>1919</v>
      </c>
      <c r="B629" s="39">
        <v>11</v>
      </c>
      <c r="C629" s="39" t="s">
        <v>1954</v>
      </c>
      <c r="D629" s="39" t="s">
        <v>154</v>
      </c>
      <c r="E629" s="39" t="s">
        <v>1731</v>
      </c>
      <c r="F629" s="39" t="s">
        <v>1955</v>
      </c>
    </row>
    <row r="630" spans="1:6" ht="12.75">
      <c r="A630" s="37" t="s">
        <v>1919</v>
      </c>
      <c r="B630" s="39">
        <v>12</v>
      </c>
      <c r="C630" s="39" t="s">
        <v>1956</v>
      </c>
      <c r="D630" s="39" t="s">
        <v>154</v>
      </c>
      <c r="E630" s="39" t="s">
        <v>1957</v>
      </c>
      <c r="F630" s="39" t="s">
        <v>1958</v>
      </c>
    </row>
    <row r="631" spans="1:6" ht="12.75">
      <c r="A631" s="37" t="s">
        <v>1919</v>
      </c>
      <c r="B631" s="39">
        <v>13</v>
      </c>
      <c r="C631" s="39" t="s">
        <v>1959</v>
      </c>
      <c r="D631" s="39" t="s">
        <v>154</v>
      </c>
      <c r="E631" s="39" t="s">
        <v>1960</v>
      </c>
      <c r="F631" s="39" t="s">
        <v>1961</v>
      </c>
    </row>
    <row r="632" spans="1:6" ht="12.75">
      <c r="A632" s="37" t="s">
        <v>1919</v>
      </c>
      <c r="B632" s="39">
        <v>14</v>
      </c>
      <c r="C632" s="39" t="s">
        <v>1962</v>
      </c>
      <c r="D632" s="39" t="s">
        <v>1963</v>
      </c>
      <c r="E632" s="39" t="s">
        <v>154</v>
      </c>
      <c r="F632" s="39" t="s">
        <v>1964</v>
      </c>
    </row>
    <row r="633" spans="1:6" ht="12.75">
      <c r="A633" s="37" t="s">
        <v>1919</v>
      </c>
      <c r="B633" s="39">
        <v>15</v>
      </c>
      <c r="C633" s="39" t="s">
        <v>1965</v>
      </c>
      <c r="D633" s="39" t="s">
        <v>1966</v>
      </c>
      <c r="E633" s="39" t="s">
        <v>154</v>
      </c>
      <c r="F633" s="39" t="s">
        <v>1967</v>
      </c>
    </row>
    <row r="634" spans="1:6" ht="12.75">
      <c r="A634" s="37" t="s">
        <v>1919</v>
      </c>
      <c r="B634" s="39">
        <v>16</v>
      </c>
      <c r="C634" s="39" t="s">
        <v>1968</v>
      </c>
      <c r="D634" s="39" t="s">
        <v>1969</v>
      </c>
      <c r="E634" s="39" t="s">
        <v>154</v>
      </c>
      <c r="F634" s="39" t="s">
        <v>1970</v>
      </c>
    </row>
    <row r="635" spans="1:6" ht="12.75">
      <c r="A635" s="37" t="s">
        <v>1919</v>
      </c>
      <c r="B635" s="39">
        <v>17</v>
      </c>
      <c r="C635" s="39" t="s">
        <v>1971</v>
      </c>
      <c r="D635" s="39" t="s">
        <v>1972</v>
      </c>
      <c r="E635" s="39" t="s">
        <v>154</v>
      </c>
      <c r="F635" s="39" t="s">
        <v>1973</v>
      </c>
    </row>
    <row r="636" spans="1:6" ht="12.75">
      <c r="A636" s="37" t="s">
        <v>1919</v>
      </c>
      <c r="B636" s="39">
        <v>18</v>
      </c>
      <c r="C636" s="39" t="s">
        <v>1974</v>
      </c>
      <c r="D636" s="39" t="s">
        <v>1975</v>
      </c>
      <c r="E636" s="39" t="s">
        <v>1976</v>
      </c>
      <c r="F636" s="39" t="s">
        <v>1977</v>
      </c>
    </row>
    <row r="637" spans="1:6" ht="12.75">
      <c r="A637" s="37" t="s">
        <v>1919</v>
      </c>
      <c r="B637" s="39">
        <v>19</v>
      </c>
      <c r="C637" s="39" t="s">
        <v>1978</v>
      </c>
      <c r="D637" s="39" t="s">
        <v>154</v>
      </c>
      <c r="E637" s="39" t="s">
        <v>1979</v>
      </c>
      <c r="F637" s="39" t="s">
        <v>1980</v>
      </c>
    </row>
    <row r="638" spans="1:6" ht="12.75">
      <c r="A638" s="37" t="s">
        <v>1919</v>
      </c>
      <c r="B638" s="39">
        <v>20</v>
      </c>
      <c r="C638" s="39" t="s">
        <v>1981</v>
      </c>
      <c r="D638" s="39" t="s">
        <v>154</v>
      </c>
      <c r="E638" s="39" t="s">
        <v>1982</v>
      </c>
      <c r="F638" s="39" t="s">
        <v>1983</v>
      </c>
    </row>
    <row r="639" spans="1:6" ht="12.75">
      <c r="A639" s="37" t="s">
        <v>1919</v>
      </c>
      <c r="B639" s="39">
        <v>21</v>
      </c>
      <c r="C639" s="39" t="s">
        <v>1984</v>
      </c>
      <c r="D639" s="39" t="s">
        <v>154</v>
      </c>
      <c r="E639" s="39" t="s">
        <v>1985</v>
      </c>
      <c r="F639" s="39" t="s">
        <v>1986</v>
      </c>
    </row>
    <row r="640" spans="1:6" ht="12.75">
      <c r="A640" s="37" t="s">
        <v>1919</v>
      </c>
      <c r="B640" s="39">
        <v>22</v>
      </c>
      <c r="C640" s="39" t="s">
        <v>1987</v>
      </c>
      <c r="D640" s="39" t="s">
        <v>185</v>
      </c>
      <c r="E640" s="39" t="s">
        <v>154</v>
      </c>
      <c r="F640" s="39" t="s">
        <v>1988</v>
      </c>
    </row>
    <row r="641" spans="1:6" ht="12.75">
      <c r="A641" s="37" t="s">
        <v>1919</v>
      </c>
      <c r="B641" s="39">
        <v>23</v>
      </c>
      <c r="C641" s="39" t="s">
        <v>1989</v>
      </c>
      <c r="D641" s="39" t="s">
        <v>154</v>
      </c>
      <c r="E641" s="39" t="s">
        <v>1990</v>
      </c>
      <c r="F641" s="39" t="s">
        <v>1991</v>
      </c>
    </row>
    <row r="642" spans="1:6" ht="12.75">
      <c r="A642" s="37" t="s">
        <v>1992</v>
      </c>
      <c r="B642" s="39">
        <v>0</v>
      </c>
      <c r="C642" s="39" t="s">
        <v>1993</v>
      </c>
      <c r="D642" s="39" t="s">
        <v>1994</v>
      </c>
      <c r="E642" s="39" t="s">
        <v>154</v>
      </c>
      <c r="F642" s="39" t="s">
        <v>1995</v>
      </c>
    </row>
    <row r="643" spans="1:6" ht="12.75">
      <c r="A643" s="37" t="s">
        <v>1992</v>
      </c>
      <c r="B643" s="39">
        <v>1</v>
      </c>
      <c r="C643" s="39" t="s">
        <v>1996</v>
      </c>
      <c r="D643" s="39" t="s">
        <v>1997</v>
      </c>
      <c r="E643" s="39" t="s">
        <v>154</v>
      </c>
      <c r="F643" s="39" t="s">
        <v>1998</v>
      </c>
    </row>
    <row r="644" spans="1:6" ht="12.75">
      <c r="A644" s="37" t="s">
        <v>1992</v>
      </c>
      <c r="B644" s="39">
        <v>2</v>
      </c>
      <c r="C644" s="39" t="s">
        <v>1999</v>
      </c>
      <c r="D644" s="39" t="s">
        <v>154</v>
      </c>
      <c r="E644" s="39" t="s">
        <v>181</v>
      </c>
      <c r="F644" s="39" t="s">
        <v>2000</v>
      </c>
    </row>
    <row r="645" spans="1:6" ht="12.75">
      <c r="A645" s="37" t="s">
        <v>1992</v>
      </c>
      <c r="B645" s="39">
        <v>3</v>
      </c>
      <c r="C645" s="39" t="s">
        <v>2001</v>
      </c>
      <c r="D645" s="39" t="s">
        <v>154</v>
      </c>
      <c r="E645" s="39" t="s">
        <v>2002</v>
      </c>
      <c r="F645" s="39" t="s">
        <v>2003</v>
      </c>
    </row>
    <row r="646" spans="1:6" ht="12.75">
      <c r="A646" s="37" t="s">
        <v>1992</v>
      </c>
      <c r="B646" s="39">
        <v>4</v>
      </c>
      <c r="C646" s="39" t="s">
        <v>2004</v>
      </c>
      <c r="D646" s="39" t="s">
        <v>154</v>
      </c>
      <c r="E646" s="39" t="s">
        <v>2005</v>
      </c>
      <c r="F646" s="39" t="s">
        <v>2006</v>
      </c>
    </row>
    <row r="647" spans="1:6" ht="12.75">
      <c r="A647" s="37" t="s">
        <v>1992</v>
      </c>
      <c r="B647" s="39">
        <v>5</v>
      </c>
      <c r="C647" s="39" t="s">
        <v>2007</v>
      </c>
      <c r="D647" s="39" t="s">
        <v>1839</v>
      </c>
      <c r="E647" s="39" t="s">
        <v>154</v>
      </c>
      <c r="F647" s="39" t="s">
        <v>2008</v>
      </c>
    </row>
    <row r="648" spans="1:6" ht="12.75">
      <c r="A648" s="37" t="s">
        <v>1992</v>
      </c>
      <c r="B648" s="39">
        <v>6</v>
      </c>
      <c r="C648" s="39" t="s">
        <v>2009</v>
      </c>
      <c r="D648" s="39" t="s">
        <v>2010</v>
      </c>
      <c r="E648" s="39" t="s">
        <v>154</v>
      </c>
      <c r="F648" s="39" t="s">
        <v>2011</v>
      </c>
    </row>
    <row r="649" spans="1:6" ht="12.75">
      <c r="A649" s="37" t="s">
        <v>1992</v>
      </c>
      <c r="B649" s="39">
        <v>7</v>
      </c>
      <c r="C649" s="39" t="s">
        <v>2012</v>
      </c>
      <c r="D649" s="39" t="s">
        <v>2013</v>
      </c>
      <c r="E649" s="39" t="s">
        <v>154</v>
      </c>
      <c r="F649" s="39" t="s">
        <v>2014</v>
      </c>
    </row>
    <row r="650" spans="1:6" ht="12.75">
      <c r="A650" s="37" t="s">
        <v>1992</v>
      </c>
      <c r="B650" s="39">
        <v>8</v>
      </c>
      <c r="C650" s="39" t="s">
        <v>2015</v>
      </c>
      <c r="D650" s="39" t="s">
        <v>2016</v>
      </c>
      <c r="E650" s="39" t="s">
        <v>154</v>
      </c>
      <c r="F650" s="39" t="s">
        <v>2017</v>
      </c>
    </row>
    <row r="651" spans="1:6" ht="12.75">
      <c r="A651" s="37" t="s">
        <v>1992</v>
      </c>
      <c r="B651" s="39">
        <v>9</v>
      </c>
      <c r="C651" s="39" t="s">
        <v>2018</v>
      </c>
      <c r="D651" s="39" t="s">
        <v>2019</v>
      </c>
      <c r="E651" s="39" t="s">
        <v>154</v>
      </c>
      <c r="F651" s="39" t="s">
        <v>2020</v>
      </c>
    </row>
    <row r="652" spans="1:6" ht="12.75">
      <c r="A652" s="37" t="s">
        <v>1992</v>
      </c>
      <c r="B652" s="39">
        <v>10</v>
      </c>
      <c r="C652" s="39" t="s">
        <v>2021</v>
      </c>
      <c r="D652" s="39" t="s">
        <v>154</v>
      </c>
      <c r="E652" s="39" t="s">
        <v>2022</v>
      </c>
      <c r="F652" s="39" t="s">
        <v>2023</v>
      </c>
    </row>
    <row r="653" spans="1:6" ht="12.75">
      <c r="A653" s="37" t="s">
        <v>1992</v>
      </c>
      <c r="B653" s="39">
        <v>11</v>
      </c>
      <c r="C653" s="39" t="s">
        <v>2024</v>
      </c>
      <c r="D653" s="39" t="s">
        <v>2025</v>
      </c>
      <c r="E653" s="39" t="s">
        <v>154</v>
      </c>
      <c r="F653" s="39" t="s">
        <v>2026</v>
      </c>
    </row>
    <row r="654" spans="1:6" ht="12.75">
      <c r="A654" s="37" t="s">
        <v>1992</v>
      </c>
      <c r="B654" s="39">
        <v>12</v>
      </c>
      <c r="C654" s="39" t="s">
        <v>2027</v>
      </c>
      <c r="D654" s="39" t="s">
        <v>2028</v>
      </c>
      <c r="E654" s="39" t="s">
        <v>154</v>
      </c>
      <c r="F654" s="39" t="s">
        <v>2029</v>
      </c>
    </row>
    <row r="655" spans="1:6" ht="12.75">
      <c r="A655" s="37" t="s">
        <v>1992</v>
      </c>
      <c r="B655" s="39">
        <v>13</v>
      </c>
      <c r="C655" s="39" t="s">
        <v>2030</v>
      </c>
      <c r="D655" s="39" t="s">
        <v>2031</v>
      </c>
      <c r="E655" s="39" t="s">
        <v>154</v>
      </c>
      <c r="F655" s="39" t="s">
        <v>2032</v>
      </c>
    </row>
    <row r="656" spans="1:6" ht="12.75">
      <c r="A656" s="37" t="s">
        <v>1992</v>
      </c>
      <c r="B656" s="39">
        <v>14</v>
      </c>
      <c r="C656" s="39" t="s">
        <v>2033</v>
      </c>
      <c r="D656" s="39" t="s">
        <v>2034</v>
      </c>
      <c r="E656" s="39" t="s">
        <v>154</v>
      </c>
      <c r="F656" s="39" t="s">
        <v>2035</v>
      </c>
    </row>
    <row r="657" spans="1:6" ht="12.75">
      <c r="A657" s="37" t="s">
        <v>1992</v>
      </c>
      <c r="B657" s="39">
        <v>15</v>
      </c>
      <c r="C657" s="39" t="s">
        <v>2036</v>
      </c>
      <c r="D657" s="39" t="s">
        <v>2037</v>
      </c>
      <c r="E657" s="39" t="s">
        <v>154</v>
      </c>
      <c r="F657" s="39" t="s">
        <v>2038</v>
      </c>
    </row>
    <row r="658" spans="1:6" ht="12.75">
      <c r="A658" s="37" t="s">
        <v>1992</v>
      </c>
      <c r="B658" s="39">
        <v>16</v>
      </c>
      <c r="C658" s="39" t="s">
        <v>2039</v>
      </c>
      <c r="D658" s="39" t="s">
        <v>2040</v>
      </c>
      <c r="E658" s="39" t="s">
        <v>154</v>
      </c>
      <c r="F658" s="39" t="s">
        <v>2041</v>
      </c>
    </row>
    <row r="659" spans="1:6" ht="12.75">
      <c r="A659" s="37" t="s">
        <v>1992</v>
      </c>
      <c r="B659" s="39">
        <v>17</v>
      </c>
      <c r="C659" s="39" t="s">
        <v>2042</v>
      </c>
      <c r="D659" s="39" t="s">
        <v>2043</v>
      </c>
      <c r="E659" s="39" t="s">
        <v>154</v>
      </c>
      <c r="F659" s="39" t="s">
        <v>2044</v>
      </c>
    </row>
    <row r="660" spans="1:6" ht="12.75">
      <c r="A660" s="37" t="s">
        <v>1992</v>
      </c>
      <c r="B660" s="39">
        <v>18</v>
      </c>
      <c r="C660" s="39" t="s">
        <v>2045</v>
      </c>
      <c r="D660" s="39" t="s">
        <v>2046</v>
      </c>
      <c r="E660" s="39" t="s">
        <v>154</v>
      </c>
      <c r="F660" s="39" t="s">
        <v>2047</v>
      </c>
    </row>
    <row r="661" spans="1:6" ht="12.75">
      <c r="A661" s="37" t="s">
        <v>1992</v>
      </c>
      <c r="B661" s="39">
        <v>19</v>
      </c>
      <c r="C661" s="39" t="s">
        <v>2048</v>
      </c>
      <c r="D661" s="39" t="s">
        <v>2049</v>
      </c>
      <c r="E661" s="39" t="s">
        <v>154</v>
      </c>
      <c r="F661" s="39" t="s">
        <v>2050</v>
      </c>
    </row>
    <row r="662" spans="1:6" ht="12.75">
      <c r="A662" s="37" t="s">
        <v>1992</v>
      </c>
      <c r="B662" s="39">
        <v>20</v>
      </c>
      <c r="C662" s="39" t="s">
        <v>2051</v>
      </c>
      <c r="D662" s="39" t="s">
        <v>2052</v>
      </c>
      <c r="E662" s="39" t="s">
        <v>154</v>
      </c>
      <c r="F662" s="39" t="s">
        <v>2053</v>
      </c>
    </row>
    <row r="663" spans="1:6" ht="12.75">
      <c r="A663" s="37" t="s">
        <v>1992</v>
      </c>
      <c r="B663" s="39">
        <v>21</v>
      </c>
      <c r="C663" s="39" t="s">
        <v>2054</v>
      </c>
      <c r="D663" s="39" t="s">
        <v>2055</v>
      </c>
      <c r="E663" s="39" t="s">
        <v>154</v>
      </c>
      <c r="F663" s="39" t="s">
        <v>2056</v>
      </c>
    </row>
    <row r="664" spans="1:6" ht="12.75">
      <c r="A664" s="37" t="s">
        <v>1992</v>
      </c>
      <c r="B664" s="39">
        <v>22</v>
      </c>
      <c r="C664" s="39" t="s">
        <v>2057</v>
      </c>
      <c r="D664" s="39" t="s">
        <v>154</v>
      </c>
      <c r="E664" s="39" t="s">
        <v>2058</v>
      </c>
      <c r="F664" s="39" t="s">
        <v>2059</v>
      </c>
    </row>
    <row r="665" spans="1:6" ht="12.75">
      <c r="A665" s="37" t="s">
        <v>1992</v>
      </c>
      <c r="B665" s="39">
        <v>23</v>
      </c>
      <c r="C665" s="39" t="s">
        <v>2060</v>
      </c>
      <c r="D665" s="39" t="s">
        <v>154</v>
      </c>
      <c r="E665" s="39" t="s">
        <v>1582</v>
      </c>
      <c r="F665" s="39" t="s">
        <v>2061</v>
      </c>
    </row>
    <row r="666" spans="1:6" ht="12.75">
      <c r="A666" s="37" t="s">
        <v>2062</v>
      </c>
      <c r="B666" s="39">
        <v>0</v>
      </c>
      <c r="C666" s="39" t="s">
        <v>2063</v>
      </c>
      <c r="D666" s="39" t="s">
        <v>154</v>
      </c>
      <c r="E666" s="39" t="s">
        <v>172</v>
      </c>
      <c r="F666" s="39" t="s">
        <v>2064</v>
      </c>
    </row>
    <row r="667" spans="1:6" ht="12.75">
      <c r="A667" s="37" t="s">
        <v>2062</v>
      </c>
      <c r="B667" s="39">
        <v>1</v>
      </c>
      <c r="C667" s="39" t="s">
        <v>2065</v>
      </c>
      <c r="D667" s="39" t="s">
        <v>2066</v>
      </c>
      <c r="E667" s="39" t="s">
        <v>154</v>
      </c>
      <c r="F667" s="39" t="s">
        <v>2067</v>
      </c>
    </row>
    <row r="668" spans="1:6" ht="12.75">
      <c r="A668" s="37" t="s">
        <v>2062</v>
      </c>
      <c r="B668" s="39">
        <v>2</v>
      </c>
      <c r="C668" s="39" t="s">
        <v>2068</v>
      </c>
      <c r="D668" s="39" t="s">
        <v>2069</v>
      </c>
      <c r="E668" s="39" t="s">
        <v>154</v>
      </c>
      <c r="F668" s="39" t="s">
        <v>2070</v>
      </c>
    </row>
    <row r="669" spans="1:6" ht="12.75">
      <c r="A669" s="37" t="s">
        <v>2062</v>
      </c>
      <c r="B669" s="39">
        <v>3</v>
      </c>
      <c r="C669" s="39" t="s">
        <v>2071</v>
      </c>
      <c r="D669" s="39" t="s">
        <v>2072</v>
      </c>
      <c r="E669" s="39" t="s">
        <v>154</v>
      </c>
      <c r="F669" s="39" t="s">
        <v>2073</v>
      </c>
    </row>
    <row r="670" spans="1:6" ht="12.75">
      <c r="A670" s="37" t="s">
        <v>2062</v>
      </c>
      <c r="B670" s="39">
        <v>4</v>
      </c>
      <c r="C670" s="39" t="s">
        <v>2074</v>
      </c>
      <c r="D670" s="39" t="s">
        <v>2075</v>
      </c>
      <c r="E670" s="39" t="s">
        <v>154</v>
      </c>
      <c r="F670" s="39" t="s">
        <v>2076</v>
      </c>
    </row>
    <row r="671" spans="1:6" ht="12.75">
      <c r="A671" s="37" t="s">
        <v>2062</v>
      </c>
      <c r="B671" s="39">
        <v>5</v>
      </c>
      <c r="C671" s="39" t="s">
        <v>2077</v>
      </c>
      <c r="D671" s="39" t="s">
        <v>2078</v>
      </c>
      <c r="E671" s="39" t="s">
        <v>154</v>
      </c>
      <c r="F671" s="39" t="s">
        <v>2079</v>
      </c>
    </row>
    <row r="672" spans="1:6" ht="12.75">
      <c r="A672" s="37" t="s">
        <v>2062</v>
      </c>
      <c r="B672" s="39">
        <v>6</v>
      </c>
      <c r="C672" s="39" t="s">
        <v>2080</v>
      </c>
      <c r="D672" s="39" t="s">
        <v>2081</v>
      </c>
      <c r="E672" s="39" t="s">
        <v>154</v>
      </c>
      <c r="F672" s="39" t="s">
        <v>2082</v>
      </c>
    </row>
    <row r="673" spans="1:6" ht="12.75">
      <c r="A673" s="37" t="s">
        <v>2062</v>
      </c>
      <c r="B673" s="39">
        <v>7</v>
      </c>
      <c r="C673" s="39" t="s">
        <v>2083</v>
      </c>
      <c r="D673" s="39" t="s">
        <v>2084</v>
      </c>
      <c r="E673" s="39" t="s">
        <v>154</v>
      </c>
      <c r="F673" s="39" t="s">
        <v>2085</v>
      </c>
    </row>
    <row r="674" spans="1:6" ht="12.75">
      <c r="A674" s="37" t="s">
        <v>2062</v>
      </c>
      <c r="B674" s="39">
        <v>8</v>
      </c>
      <c r="C674" s="39" t="s">
        <v>2086</v>
      </c>
      <c r="D674" s="39" t="s">
        <v>2087</v>
      </c>
      <c r="E674" s="39" t="s">
        <v>154</v>
      </c>
      <c r="F674" s="39" t="s">
        <v>2088</v>
      </c>
    </row>
    <row r="675" spans="1:6" ht="12.75">
      <c r="A675" s="37" t="s">
        <v>2062</v>
      </c>
      <c r="B675" s="39">
        <v>9</v>
      </c>
      <c r="C675" s="39" t="s">
        <v>2089</v>
      </c>
      <c r="D675" s="39" t="s">
        <v>2090</v>
      </c>
      <c r="E675" s="39" t="s">
        <v>154</v>
      </c>
      <c r="F675" s="39" t="s">
        <v>2091</v>
      </c>
    </row>
    <row r="676" spans="1:6" ht="12.75">
      <c r="A676" s="37" t="s">
        <v>2062</v>
      </c>
      <c r="B676" s="39">
        <v>10</v>
      </c>
      <c r="C676" s="39" t="s">
        <v>2092</v>
      </c>
      <c r="D676" s="39" t="s">
        <v>2093</v>
      </c>
      <c r="E676" s="39" t="s">
        <v>154</v>
      </c>
      <c r="F676" s="39" t="s">
        <v>2094</v>
      </c>
    </row>
    <row r="677" spans="1:6" ht="12.75">
      <c r="A677" s="37" t="s">
        <v>2062</v>
      </c>
      <c r="B677" s="39">
        <v>11</v>
      </c>
      <c r="C677" s="39" t="s">
        <v>2095</v>
      </c>
      <c r="D677" s="39" t="s">
        <v>2096</v>
      </c>
      <c r="E677" s="39" t="s">
        <v>154</v>
      </c>
      <c r="F677" s="39" t="s">
        <v>200</v>
      </c>
    </row>
    <row r="678" spans="1:6" ht="12.75">
      <c r="A678" s="37" t="s">
        <v>2062</v>
      </c>
      <c r="B678" s="39">
        <v>12</v>
      </c>
      <c r="C678" s="39" t="s">
        <v>2097</v>
      </c>
      <c r="D678" s="39" t="s">
        <v>2098</v>
      </c>
      <c r="E678" s="39" t="s">
        <v>162</v>
      </c>
      <c r="F678" s="39" t="s">
        <v>2099</v>
      </c>
    </row>
    <row r="679" spans="1:6" ht="12.75">
      <c r="A679" s="37" t="s">
        <v>2062</v>
      </c>
      <c r="B679" s="39">
        <v>13</v>
      </c>
      <c r="C679" s="39" t="s">
        <v>2100</v>
      </c>
      <c r="D679" s="39" t="s">
        <v>2101</v>
      </c>
      <c r="E679" s="39" t="s">
        <v>154</v>
      </c>
      <c r="F679" s="39" t="s">
        <v>2102</v>
      </c>
    </row>
    <row r="680" spans="1:6" ht="12.75">
      <c r="A680" s="37" t="s">
        <v>2062</v>
      </c>
      <c r="B680" s="39">
        <v>14</v>
      </c>
      <c r="C680" s="39" t="s">
        <v>2103</v>
      </c>
      <c r="D680" s="39" t="s">
        <v>2104</v>
      </c>
      <c r="E680" s="39" t="s">
        <v>154</v>
      </c>
      <c r="F680" s="39" t="s">
        <v>2105</v>
      </c>
    </row>
    <row r="681" spans="1:6" ht="12.75">
      <c r="A681" s="37" t="s">
        <v>2062</v>
      </c>
      <c r="B681" s="39">
        <v>15</v>
      </c>
      <c r="C681" s="39" t="s">
        <v>2106</v>
      </c>
      <c r="D681" s="39" t="s">
        <v>1957</v>
      </c>
      <c r="E681" s="39" t="s">
        <v>154</v>
      </c>
      <c r="F681" s="39" t="s">
        <v>2107</v>
      </c>
    </row>
    <row r="682" spans="1:6" ht="12.75">
      <c r="A682" s="37" t="s">
        <v>2062</v>
      </c>
      <c r="B682" s="39">
        <v>16</v>
      </c>
      <c r="C682" s="39" t="s">
        <v>2108</v>
      </c>
      <c r="D682" s="39" t="s">
        <v>2109</v>
      </c>
      <c r="E682" s="39" t="s">
        <v>154</v>
      </c>
      <c r="F682" s="39" t="s">
        <v>2110</v>
      </c>
    </row>
    <row r="683" spans="1:6" ht="12.75">
      <c r="A683" s="37" t="s">
        <v>2062</v>
      </c>
      <c r="B683" s="39">
        <v>17</v>
      </c>
      <c r="C683" s="39" t="s">
        <v>2111</v>
      </c>
      <c r="D683" s="39" t="s">
        <v>2112</v>
      </c>
      <c r="E683" s="39" t="s">
        <v>154</v>
      </c>
      <c r="F683" s="39" t="s">
        <v>2113</v>
      </c>
    </row>
    <row r="684" spans="1:6" ht="12.75">
      <c r="A684" s="37" t="s">
        <v>2062</v>
      </c>
      <c r="B684" s="39">
        <v>18</v>
      </c>
      <c r="C684" s="39" t="s">
        <v>2114</v>
      </c>
      <c r="D684" s="39" t="s">
        <v>2115</v>
      </c>
      <c r="E684" s="39" t="s">
        <v>2116</v>
      </c>
      <c r="F684" s="39" t="s">
        <v>2117</v>
      </c>
    </row>
    <row r="685" spans="1:6" ht="12.75">
      <c r="A685" s="37" t="s">
        <v>2062</v>
      </c>
      <c r="B685" s="39">
        <v>19</v>
      </c>
      <c r="C685" s="39" t="s">
        <v>2118</v>
      </c>
      <c r="D685" s="39" t="s">
        <v>154</v>
      </c>
      <c r="E685" s="39" t="s">
        <v>2119</v>
      </c>
      <c r="F685" s="39" t="s">
        <v>2120</v>
      </c>
    </row>
    <row r="686" spans="1:6" ht="12.75">
      <c r="A686" s="37" t="s">
        <v>2062</v>
      </c>
      <c r="B686" s="39">
        <v>20</v>
      </c>
      <c r="C686" s="39" t="s">
        <v>2121</v>
      </c>
      <c r="D686" s="39" t="s">
        <v>154</v>
      </c>
      <c r="E686" s="39" t="s">
        <v>2122</v>
      </c>
      <c r="F686" s="39" t="s">
        <v>2123</v>
      </c>
    </row>
    <row r="687" spans="1:6" ht="12.75">
      <c r="A687" s="37" t="s">
        <v>2062</v>
      </c>
      <c r="B687" s="39">
        <v>21</v>
      </c>
      <c r="C687" s="39" t="s">
        <v>2124</v>
      </c>
      <c r="D687" s="39" t="s">
        <v>154</v>
      </c>
      <c r="E687" s="39" t="s">
        <v>2125</v>
      </c>
      <c r="F687" s="39" t="s">
        <v>2126</v>
      </c>
    </row>
    <row r="688" spans="1:6" ht="12.75">
      <c r="A688" s="37" t="s">
        <v>2062</v>
      </c>
      <c r="B688" s="39">
        <v>22</v>
      </c>
      <c r="C688" s="39" t="s">
        <v>2127</v>
      </c>
      <c r="D688" s="39" t="s">
        <v>154</v>
      </c>
      <c r="E688" s="39" t="s">
        <v>2128</v>
      </c>
      <c r="F688" s="39" t="s">
        <v>2129</v>
      </c>
    </row>
    <row r="689" spans="1:6" ht="12.75">
      <c r="A689" s="37" t="s">
        <v>2062</v>
      </c>
      <c r="B689" s="39">
        <v>23</v>
      </c>
      <c r="C689" s="39" t="s">
        <v>2130</v>
      </c>
      <c r="D689" s="39" t="s">
        <v>154</v>
      </c>
      <c r="E689" s="39" t="s">
        <v>2131</v>
      </c>
      <c r="F689" s="39" t="s">
        <v>2132</v>
      </c>
    </row>
    <row r="690" spans="1:6" ht="12.75">
      <c r="A690" s="37" t="s">
        <v>2133</v>
      </c>
      <c r="B690" s="39">
        <v>0</v>
      </c>
      <c r="C690" s="39" t="s">
        <v>2134</v>
      </c>
      <c r="D690" s="39" t="s">
        <v>154</v>
      </c>
      <c r="E690" s="39" t="s">
        <v>2135</v>
      </c>
      <c r="F690" s="39" t="s">
        <v>2136</v>
      </c>
    </row>
    <row r="691" spans="1:6" ht="12.75">
      <c r="A691" s="37" t="s">
        <v>2133</v>
      </c>
      <c r="B691" s="39">
        <v>1</v>
      </c>
      <c r="C691" s="39" t="s">
        <v>2137</v>
      </c>
      <c r="D691" s="39" t="s">
        <v>154</v>
      </c>
      <c r="E691" s="39" t="s">
        <v>1047</v>
      </c>
      <c r="F691" s="39" t="s">
        <v>2138</v>
      </c>
    </row>
    <row r="692" spans="1:6" ht="12.75">
      <c r="A692" s="37" t="s">
        <v>2133</v>
      </c>
      <c r="B692" s="39">
        <v>2</v>
      </c>
      <c r="C692" s="39" t="s">
        <v>2139</v>
      </c>
      <c r="D692" s="39" t="s">
        <v>154</v>
      </c>
      <c r="E692" s="39" t="s">
        <v>2140</v>
      </c>
      <c r="F692" s="39" t="s">
        <v>2141</v>
      </c>
    </row>
    <row r="693" spans="1:6" ht="12.75">
      <c r="A693" s="37" t="s">
        <v>2133</v>
      </c>
      <c r="B693" s="39">
        <v>3</v>
      </c>
      <c r="C693" s="39" t="s">
        <v>2142</v>
      </c>
      <c r="D693" s="39" t="s">
        <v>154</v>
      </c>
      <c r="E693" s="39" t="s">
        <v>2143</v>
      </c>
      <c r="F693" s="39" t="s">
        <v>2144</v>
      </c>
    </row>
    <row r="694" spans="1:6" ht="12.75">
      <c r="A694" s="37" t="s">
        <v>2133</v>
      </c>
      <c r="B694" s="39">
        <v>4</v>
      </c>
      <c r="C694" s="39" t="s">
        <v>2145</v>
      </c>
      <c r="D694" s="39" t="s">
        <v>154</v>
      </c>
      <c r="E694" s="39" t="s">
        <v>2146</v>
      </c>
      <c r="F694" s="39" t="s">
        <v>2147</v>
      </c>
    </row>
    <row r="695" spans="1:6" ht="12.75">
      <c r="A695" s="37" t="s">
        <v>2133</v>
      </c>
      <c r="B695" s="39">
        <v>5</v>
      </c>
      <c r="C695" s="39" t="s">
        <v>2148</v>
      </c>
      <c r="D695" s="39" t="s">
        <v>2149</v>
      </c>
      <c r="E695" s="39" t="s">
        <v>154</v>
      </c>
      <c r="F695" s="39" t="s">
        <v>2150</v>
      </c>
    </row>
    <row r="696" spans="1:6" ht="12.75">
      <c r="A696" s="37" t="s">
        <v>2133</v>
      </c>
      <c r="B696" s="39">
        <v>6</v>
      </c>
      <c r="C696" s="39" t="s">
        <v>2151</v>
      </c>
      <c r="D696" s="39" t="s">
        <v>2152</v>
      </c>
      <c r="E696" s="39" t="s">
        <v>154</v>
      </c>
      <c r="F696" s="39" t="s">
        <v>2153</v>
      </c>
    </row>
    <row r="697" spans="1:6" ht="12.75">
      <c r="A697" s="37" t="s">
        <v>2133</v>
      </c>
      <c r="B697" s="39">
        <v>7</v>
      </c>
      <c r="C697" s="39" t="s">
        <v>2154</v>
      </c>
      <c r="D697" s="39" t="s">
        <v>2155</v>
      </c>
      <c r="E697" s="39" t="s">
        <v>154</v>
      </c>
      <c r="F697" s="39" t="s">
        <v>2156</v>
      </c>
    </row>
    <row r="698" spans="1:6" ht="12.75">
      <c r="A698" s="37" t="s">
        <v>2133</v>
      </c>
      <c r="B698" s="39">
        <v>8</v>
      </c>
      <c r="C698" s="39" t="s">
        <v>2157</v>
      </c>
      <c r="D698" s="39" t="s">
        <v>2158</v>
      </c>
      <c r="E698" s="39" t="s">
        <v>154</v>
      </c>
      <c r="F698" s="39" t="s">
        <v>2159</v>
      </c>
    </row>
    <row r="699" spans="1:6" ht="12.75">
      <c r="A699" s="37" t="s">
        <v>2133</v>
      </c>
      <c r="B699" s="39">
        <v>9</v>
      </c>
      <c r="C699" s="39" t="s">
        <v>2160</v>
      </c>
      <c r="D699" s="39" t="s">
        <v>154</v>
      </c>
      <c r="E699" s="39" t="s">
        <v>158</v>
      </c>
      <c r="F699" s="39" t="s">
        <v>2161</v>
      </c>
    </row>
    <row r="700" spans="1:6" ht="12.75">
      <c r="A700" s="37" t="s">
        <v>2133</v>
      </c>
      <c r="B700" s="39">
        <v>10</v>
      </c>
      <c r="C700" s="39" t="s">
        <v>2162</v>
      </c>
      <c r="D700" s="39" t="s">
        <v>154</v>
      </c>
      <c r="E700" s="39" t="s">
        <v>2163</v>
      </c>
      <c r="F700" s="39" t="s">
        <v>2164</v>
      </c>
    </row>
    <row r="701" spans="1:6" ht="12.75">
      <c r="A701" s="37" t="s">
        <v>2133</v>
      </c>
      <c r="B701" s="39">
        <v>11</v>
      </c>
      <c r="C701" s="39" t="s">
        <v>2165</v>
      </c>
      <c r="D701" s="39" t="s">
        <v>154</v>
      </c>
      <c r="E701" s="39" t="s">
        <v>2166</v>
      </c>
      <c r="F701" s="39" t="s">
        <v>2167</v>
      </c>
    </row>
    <row r="702" spans="1:6" ht="12.75">
      <c r="A702" s="37" t="s">
        <v>2133</v>
      </c>
      <c r="B702" s="39">
        <v>12</v>
      </c>
      <c r="C702" s="39" t="s">
        <v>2168</v>
      </c>
      <c r="D702" s="39" t="s">
        <v>154</v>
      </c>
      <c r="E702" s="39" t="s">
        <v>2169</v>
      </c>
      <c r="F702" s="39" t="s">
        <v>2170</v>
      </c>
    </row>
    <row r="703" spans="1:6" ht="12.75">
      <c r="A703" s="37" t="s">
        <v>2133</v>
      </c>
      <c r="B703" s="39">
        <v>13</v>
      </c>
      <c r="C703" s="39" t="s">
        <v>2171</v>
      </c>
      <c r="D703" s="39" t="s">
        <v>154</v>
      </c>
      <c r="E703" s="39" t="s">
        <v>2172</v>
      </c>
      <c r="F703" s="39" t="s">
        <v>2173</v>
      </c>
    </row>
    <row r="704" spans="1:6" ht="12.75">
      <c r="A704" s="37" t="s">
        <v>2133</v>
      </c>
      <c r="B704" s="39">
        <v>14</v>
      </c>
      <c r="C704" s="39" t="s">
        <v>2174</v>
      </c>
      <c r="D704" s="39" t="s">
        <v>154</v>
      </c>
      <c r="E704" s="39" t="s">
        <v>2175</v>
      </c>
      <c r="F704" s="39" t="s">
        <v>2176</v>
      </c>
    </row>
    <row r="705" spans="1:6" ht="12.75">
      <c r="A705" s="37" t="s">
        <v>2133</v>
      </c>
      <c r="B705" s="39">
        <v>15</v>
      </c>
      <c r="C705" s="39" t="s">
        <v>2177</v>
      </c>
      <c r="D705" s="39" t="s">
        <v>154</v>
      </c>
      <c r="E705" s="39" t="s">
        <v>2178</v>
      </c>
      <c r="F705" s="39" t="s">
        <v>2179</v>
      </c>
    </row>
    <row r="706" spans="1:6" ht="12.75">
      <c r="A706" s="37" t="s">
        <v>2133</v>
      </c>
      <c r="B706" s="39">
        <v>16</v>
      </c>
      <c r="C706" s="39" t="s">
        <v>2180</v>
      </c>
      <c r="D706" s="39" t="s">
        <v>154</v>
      </c>
      <c r="E706" s="39" t="s">
        <v>2181</v>
      </c>
      <c r="F706" s="39" t="s">
        <v>2182</v>
      </c>
    </row>
    <row r="707" spans="1:6" ht="12.75">
      <c r="A707" s="37" t="s">
        <v>2133</v>
      </c>
      <c r="B707" s="39">
        <v>17</v>
      </c>
      <c r="C707" s="39" t="s">
        <v>2183</v>
      </c>
      <c r="D707" s="39" t="s">
        <v>2184</v>
      </c>
      <c r="E707" s="39" t="s">
        <v>154</v>
      </c>
      <c r="F707" s="39" t="s">
        <v>2185</v>
      </c>
    </row>
    <row r="708" spans="1:6" ht="12.75">
      <c r="A708" s="37" t="s">
        <v>2133</v>
      </c>
      <c r="B708" s="39">
        <v>18</v>
      </c>
      <c r="C708" s="39" t="s">
        <v>223</v>
      </c>
      <c r="D708" s="39" t="s">
        <v>154</v>
      </c>
      <c r="E708" s="39" t="s">
        <v>2186</v>
      </c>
      <c r="F708" s="39" t="s">
        <v>495</v>
      </c>
    </row>
    <row r="709" spans="1:6" ht="12.75">
      <c r="A709" s="37" t="s">
        <v>2133</v>
      </c>
      <c r="B709" s="39">
        <v>19</v>
      </c>
      <c r="C709" s="39" t="s">
        <v>2187</v>
      </c>
      <c r="D709" s="39" t="s">
        <v>154</v>
      </c>
      <c r="E709" s="39" t="s">
        <v>2188</v>
      </c>
      <c r="F709" s="39" t="s">
        <v>2189</v>
      </c>
    </row>
    <row r="710" spans="1:6" ht="12.75">
      <c r="A710" s="37" t="s">
        <v>2133</v>
      </c>
      <c r="B710" s="39">
        <v>20</v>
      </c>
      <c r="C710" s="39" t="s">
        <v>2190</v>
      </c>
      <c r="D710" s="39" t="s">
        <v>154</v>
      </c>
      <c r="E710" s="39" t="s">
        <v>2191</v>
      </c>
      <c r="F710" s="39" t="s">
        <v>2192</v>
      </c>
    </row>
    <row r="711" spans="1:6" ht="12.75">
      <c r="A711" s="37" t="s">
        <v>2133</v>
      </c>
      <c r="B711" s="39">
        <v>21</v>
      </c>
      <c r="C711" s="39" t="s">
        <v>2193</v>
      </c>
      <c r="D711" s="39" t="s">
        <v>154</v>
      </c>
      <c r="E711" s="39" t="s">
        <v>2194</v>
      </c>
      <c r="F711" s="39" t="s">
        <v>2195</v>
      </c>
    </row>
    <row r="712" spans="1:6" ht="12.75">
      <c r="A712" s="37" t="s">
        <v>2133</v>
      </c>
      <c r="B712" s="39">
        <v>22</v>
      </c>
      <c r="C712" s="39" t="s">
        <v>2196</v>
      </c>
      <c r="D712" s="39" t="s">
        <v>154</v>
      </c>
      <c r="E712" s="39" t="s">
        <v>2197</v>
      </c>
      <c r="F712" s="39" t="s">
        <v>2198</v>
      </c>
    </row>
    <row r="713" spans="1:6" ht="12.75">
      <c r="A713" s="37" t="s">
        <v>2133</v>
      </c>
      <c r="B713" s="39">
        <v>23</v>
      </c>
      <c r="C713" s="39" t="s">
        <v>2199</v>
      </c>
      <c r="D713" s="39" t="s">
        <v>154</v>
      </c>
      <c r="E713" s="39" t="s">
        <v>2200</v>
      </c>
      <c r="F713" s="39" t="s">
        <v>2201</v>
      </c>
    </row>
    <row r="714" spans="1:6" ht="12.75">
      <c r="A714" s="37" t="s">
        <v>2202</v>
      </c>
      <c r="B714" s="39">
        <v>0</v>
      </c>
      <c r="C714" s="39" t="s">
        <v>2203</v>
      </c>
      <c r="D714" s="39" t="s">
        <v>154</v>
      </c>
      <c r="E714" s="39" t="s">
        <v>2204</v>
      </c>
      <c r="F714" s="39" t="s">
        <v>2205</v>
      </c>
    </row>
    <row r="715" spans="1:6" ht="12.75">
      <c r="A715" s="37" t="s">
        <v>2202</v>
      </c>
      <c r="B715" s="39">
        <v>1</v>
      </c>
      <c r="C715" s="39" t="s">
        <v>2206</v>
      </c>
      <c r="D715" s="39" t="s">
        <v>154</v>
      </c>
      <c r="E715" s="39" t="s">
        <v>2207</v>
      </c>
      <c r="F715" s="39" t="s">
        <v>2208</v>
      </c>
    </row>
    <row r="716" spans="1:6" ht="12.75">
      <c r="A716" s="37" t="s">
        <v>2202</v>
      </c>
      <c r="B716" s="39">
        <v>2</v>
      </c>
      <c r="C716" s="39" t="s">
        <v>2209</v>
      </c>
      <c r="D716" s="39" t="s">
        <v>154</v>
      </c>
      <c r="E716" s="39" t="s">
        <v>2175</v>
      </c>
      <c r="F716" s="39" t="s">
        <v>2210</v>
      </c>
    </row>
    <row r="717" spans="1:6" ht="12.75">
      <c r="A717" s="37" t="s">
        <v>2202</v>
      </c>
      <c r="B717" s="39">
        <v>3</v>
      </c>
      <c r="C717" s="39" t="s">
        <v>2211</v>
      </c>
      <c r="D717" s="39" t="s">
        <v>154</v>
      </c>
      <c r="E717" s="39" t="s">
        <v>1861</v>
      </c>
      <c r="F717" s="39" t="s">
        <v>2212</v>
      </c>
    </row>
    <row r="718" spans="1:6" ht="12.75">
      <c r="A718" s="37" t="s">
        <v>2202</v>
      </c>
      <c r="B718" s="39">
        <v>4</v>
      </c>
      <c r="C718" s="39" t="s">
        <v>2213</v>
      </c>
      <c r="D718" s="39" t="s">
        <v>154</v>
      </c>
      <c r="E718" s="39" t="s">
        <v>2214</v>
      </c>
      <c r="F718" s="39" t="s">
        <v>2215</v>
      </c>
    </row>
    <row r="719" spans="1:6" ht="12.75">
      <c r="A719" s="37" t="s">
        <v>2202</v>
      </c>
      <c r="B719" s="39">
        <v>5</v>
      </c>
      <c r="C719" s="39" t="s">
        <v>2216</v>
      </c>
      <c r="D719" s="39" t="s">
        <v>2217</v>
      </c>
      <c r="E719" s="39" t="s">
        <v>154</v>
      </c>
      <c r="F719" s="39" t="s">
        <v>2218</v>
      </c>
    </row>
    <row r="720" spans="1:6" ht="12.75">
      <c r="A720" s="37" t="s">
        <v>2202</v>
      </c>
      <c r="B720" s="39">
        <v>6</v>
      </c>
      <c r="C720" s="39" t="s">
        <v>2219</v>
      </c>
      <c r="D720" s="39" t="s">
        <v>2220</v>
      </c>
      <c r="E720" s="39" t="s">
        <v>154</v>
      </c>
      <c r="F720" s="39" t="s">
        <v>2221</v>
      </c>
    </row>
    <row r="721" spans="1:6" ht="12.75">
      <c r="A721" s="37" t="s">
        <v>2202</v>
      </c>
      <c r="B721" s="39">
        <v>7</v>
      </c>
      <c r="C721" s="39" t="s">
        <v>2222</v>
      </c>
      <c r="D721" s="39" t="s">
        <v>2223</v>
      </c>
      <c r="E721" s="39" t="s">
        <v>154</v>
      </c>
      <c r="F721" s="39" t="s">
        <v>2224</v>
      </c>
    </row>
    <row r="722" spans="1:6" ht="12.75">
      <c r="A722" s="37" t="s">
        <v>2202</v>
      </c>
      <c r="B722" s="39">
        <v>8</v>
      </c>
      <c r="C722" s="39" t="s">
        <v>2225</v>
      </c>
      <c r="D722" s="39" t="s">
        <v>2163</v>
      </c>
      <c r="E722" s="39" t="s">
        <v>154</v>
      </c>
      <c r="F722" s="39" t="s">
        <v>2226</v>
      </c>
    </row>
    <row r="723" spans="1:6" ht="12.75">
      <c r="A723" s="37" t="s">
        <v>2202</v>
      </c>
      <c r="B723" s="39">
        <v>9</v>
      </c>
      <c r="C723" s="39" t="s">
        <v>2227</v>
      </c>
      <c r="D723" s="39" t="s">
        <v>2228</v>
      </c>
      <c r="E723" s="39" t="s">
        <v>154</v>
      </c>
      <c r="F723" s="39" t="s">
        <v>2229</v>
      </c>
    </row>
    <row r="724" spans="1:6" ht="12.75">
      <c r="A724" s="37" t="s">
        <v>2202</v>
      </c>
      <c r="B724" s="39">
        <v>10</v>
      </c>
      <c r="C724" s="39" t="s">
        <v>201</v>
      </c>
      <c r="D724" s="39" t="s">
        <v>154</v>
      </c>
      <c r="E724" s="39" t="s">
        <v>2230</v>
      </c>
      <c r="F724" s="39" t="s">
        <v>2231</v>
      </c>
    </row>
    <row r="725" spans="1:6" ht="12.75">
      <c r="A725" s="37" t="s">
        <v>2202</v>
      </c>
      <c r="B725" s="39">
        <v>11</v>
      </c>
      <c r="C725" s="39" t="s">
        <v>2232</v>
      </c>
      <c r="D725" s="39" t="s">
        <v>154</v>
      </c>
      <c r="E725" s="39" t="s">
        <v>2233</v>
      </c>
      <c r="F725" s="39" t="s">
        <v>2234</v>
      </c>
    </row>
    <row r="726" spans="1:6" ht="12.75">
      <c r="A726" s="37" t="s">
        <v>2202</v>
      </c>
      <c r="B726" s="39">
        <v>12</v>
      </c>
      <c r="C726" s="39" t="s">
        <v>2235</v>
      </c>
      <c r="D726" s="39" t="s">
        <v>154</v>
      </c>
      <c r="E726" s="39" t="s">
        <v>2236</v>
      </c>
      <c r="F726" s="39" t="s">
        <v>2237</v>
      </c>
    </row>
    <row r="727" spans="1:6" ht="12.75">
      <c r="A727" s="37" t="s">
        <v>2202</v>
      </c>
      <c r="B727" s="39">
        <v>13</v>
      </c>
      <c r="C727" s="39" t="s">
        <v>2238</v>
      </c>
      <c r="D727" s="39" t="s">
        <v>154</v>
      </c>
      <c r="E727" s="39" t="s">
        <v>2239</v>
      </c>
      <c r="F727" s="39" t="s">
        <v>2240</v>
      </c>
    </row>
    <row r="728" spans="1:6" ht="12.75">
      <c r="A728" s="37" t="s">
        <v>2202</v>
      </c>
      <c r="B728" s="39">
        <v>14</v>
      </c>
      <c r="C728" s="39" t="s">
        <v>2241</v>
      </c>
      <c r="D728" s="39" t="s">
        <v>154</v>
      </c>
      <c r="E728" s="39" t="s">
        <v>2242</v>
      </c>
      <c r="F728" s="39" t="s">
        <v>2243</v>
      </c>
    </row>
    <row r="729" spans="1:6" ht="12.75">
      <c r="A729" s="37" t="s">
        <v>2202</v>
      </c>
      <c r="B729" s="39">
        <v>15</v>
      </c>
      <c r="C729" s="39" t="s">
        <v>2244</v>
      </c>
      <c r="D729" s="39" t="s">
        <v>154</v>
      </c>
      <c r="E729" s="39" t="s">
        <v>2245</v>
      </c>
      <c r="F729" s="39" t="s">
        <v>2246</v>
      </c>
    </row>
    <row r="730" spans="1:6" ht="12.75">
      <c r="A730" s="37" t="s">
        <v>2202</v>
      </c>
      <c r="B730" s="39">
        <v>16</v>
      </c>
      <c r="C730" s="39" t="s">
        <v>2247</v>
      </c>
      <c r="D730" s="39" t="s">
        <v>2248</v>
      </c>
      <c r="E730" s="39" t="s">
        <v>162</v>
      </c>
      <c r="F730" s="39" t="s">
        <v>2249</v>
      </c>
    </row>
    <row r="731" spans="1:6" ht="12.75">
      <c r="A731" s="37" t="s">
        <v>2202</v>
      </c>
      <c r="B731" s="39">
        <v>17</v>
      </c>
      <c r="C731" s="39" t="s">
        <v>2250</v>
      </c>
      <c r="D731" s="39" t="s">
        <v>2251</v>
      </c>
      <c r="E731" s="39" t="s">
        <v>154</v>
      </c>
      <c r="F731" s="39" t="s">
        <v>2252</v>
      </c>
    </row>
    <row r="732" spans="1:6" ht="12.75">
      <c r="A732" s="37" t="s">
        <v>2202</v>
      </c>
      <c r="B732" s="39">
        <v>18</v>
      </c>
      <c r="C732" s="39" t="s">
        <v>2253</v>
      </c>
      <c r="D732" s="39" t="s">
        <v>154</v>
      </c>
      <c r="E732" s="39" t="s">
        <v>2254</v>
      </c>
      <c r="F732" s="39" t="s">
        <v>2255</v>
      </c>
    </row>
    <row r="733" spans="1:6" ht="12.75">
      <c r="A733" s="37" t="s">
        <v>2202</v>
      </c>
      <c r="B733" s="39">
        <v>19</v>
      </c>
      <c r="C733" s="39" t="s">
        <v>2256</v>
      </c>
      <c r="D733" s="39" t="s">
        <v>154</v>
      </c>
      <c r="E733" s="39" t="s">
        <v>2257</v>
      </c>
      <c r="F733" s="39" t="s">
        <v>2258</v>
      </c>
    </row>
    <row r="734" spans="1:6" ht="12.75">
      <c r="A734" s="37" t="s">
        <v>2202</v>
      </c>
      <c r="B734" s="39">
        <v>20</v>
      </c>
      <c r="C734" s="39" t="s">
        <v>2259</v>
      </c>
      <c r="D734" s="39" t="s">
        <v>154</v>
      </c>
      <c r="E734" s="39" t="s">
        <v>2260</v>
      </c>
      <c r="F734" s="39" t="s">
        <v>2261</v>
      </c>
    </row>
    <row r="735" spans="1:6" ht="12.75">
      <c r="A735" s="37" t="s">
        <v>2202</v>
      </c>
      <c r="B735" s="39">
        <v>21</v>
      </c>
      <c r="C735" s="39" t="s">
        <v>2262</v>
      </c>
      <c r="D735" s="39" t="s">
        <v>154</v>
      </c>
      <c r="E735" s="39" t="s">
        <v>2263</v>
      </c>
      <c r="F735" s="39" t="s">
        <v>2264</v>
      </c>
    </row>
    <row r="736" spans="1:6" ht="12.75">
      <c r="A736" s="37" t="s">
        <v>2202</v>
      </c>
      <c r="B736" s="39">
        <v>22</v>
      </c>
      <c r="C736" s="39" t="s">
        <v>2265</v>
      </c>
      <c r="D736" s="39" t="s">
        <v>154</v>
      </c>
      <c r="E736" s="39" t="s">
        <v>2266</v>
      </c>
      <c r="F736" s="39" t="s">
        <v>2267</v>
      </c>
    </row>
    <row r="737" spans="1:6" ht="12.75">
      <c r="A737" s="37" t="s">
        <v>2202</v>
      </c>
      <c r="B737" s="39">
        <v>23</v>
      </c>
      <c r="C737" s="39" t="s">
        <v>2268</v>
      </c>
      <c r="D737" s="39" t="s">
        <v>154</v>
      </c>
      <c r="E737" s="39" t="s">
        <v>2269</v>
      </c>
      <c r="F737" s="39" t="s">
        <v>159</v>
      </c>
    </row>
    <row r="738" spans="1:6" ht="12.75">
      <c r="A738" s="37" t="s">
        <v>2270</v>
      </c>
      <c r="B738" s="39">
        <v>0</v>
      </c>
      <c r="C738" s="39" t="s">
        <v>2271</v>
      </c>
      <c r="D738" s="39" t="s">
        <v>154</v>
      </c>
      <c r="E738" s="39" t="s">
        <v>2272</v>
      </c>
      <c r="F738" s="39" t="s">
        <v>2273</v>
      </c>
    </row>
    <row r="739" spans="1:6" ht="12.75">
      <c r="A739" s="37" t="s">
        <v>2270</v>
      </c>
      <c r="B739" s="39">
        <v>1</v>
      </c>
      <c r="C739" s="39" t="s">
        <v>2274</v>
      </c>
      <c r="D739" s="39" t="s">
        <v>154</v>
      </c>
      <c r="E739" s="39" t="s">
        <v>2275</v>
      </c>
      <c r="F739" s="39" t="s">
        <v>2276</v>
      </c>
    </row>
    <row r="740" spans="1:6" ht="12.75">
      <c r="A740" s="37" t="s">
        <v>2270</v>
      </c>
      <c r="B740" s="39">
        <v>2</v>
      </c>
      <c r="C740" s="39" t="s">
        <v>2277</v>
      </c>
      <c r="D740" s="39" t="s">
        <v>154</v>
      </c>
      <c r="E740" s="39" t="s">
        <v>2278</v>
      </c>
      <c r="F740" s="39" t="s">
        <v>2279</v>
      </c>
    </row>
    <row r="741" spans="1:6" ht="12.75">
      <c r="A741" s="37" t="s">
        <v>2270</v>
      </c>
      <c r="B741" s="39">
        <v>3</v>
      </c>
      <c r="C741" s="39" t="s">
        <v>2280</v>
      </c>
      <c r="D741" s="39" t="s">
        <v>2281</v>
      </c>
      <c r="E741" s="39" t="s">
        <v>154</v>
      </c>
      <c r="F741" s="39" t="s">
        <v>2282</v>
      </c>
    </row>
    <row r="742" spans="1:6" ht="12.75">
      <c r="A742" s="37" t="s">
        <v>2270</v>
      </c>
      <c r="B742" s="39">
        <v>4</v>
      </c>
      <c r="C742" s="39" t="s">
        <v>2283</v>
      </c>
      <c r="D742" s="39" t="s">
        <v>2284</v>
      </c>
      <c r="E742" s="39" t="s">
        <v>154</v>
      </c>
      <c r="F742" s="39" t="s">
        <v>954</v>
      </c>
    </row>
    <row r="743" spans="1:6" ht="12.75">
      <c r="A743" s="37" t="s">
        <v>2270</v>
      </c>
      <c r="B743" s="39">
        <v>5</v>
      </c>
      <c r="C743" s="39" t="s">
        <v>2285</v>
      </c>
      <c r="D743" s="39" t="s">
        <v>355</v>
      </c>
      <c r="E743" s="39" t="s">
        <v>154</v>
      </c>
      <c r="F743" s="39" t="s">
        <v>2286</v>
      </c>
    </row>
    <row r="744" spans="1:6" ht="12.75">
      <c r="A744" s="37" t="s">
        <v>2270</v>
      </c>
      <c r="B744" s="39">
        <v>6</v>
      </c>
      <c r="C744" s="39" t="s">
        <v>2287</v>
      </c>
      <c r="D744" s="39" t="s">
        <v>2288</v>
      </c>
      <c r="E744" s="39" t="s">
        <v>154</v>
      </c>
      <c r="F744" s="39" t="s">
        <v>2289</v>
      </c>
    </row>
    <row r="745" spans="1:6" ht="12.75">
      <c r="A745" s="37" t="s">
        <v>2270</v>
      </c>
      <c r="B745" s="39">
        <v>7</v>
      </c>
      <c r="C745" s="39" t="s">
        <v>2290</v>
      </c>
      <c r="D745" s="39" t="s">
        <v>2291</v>
      </c>
      <c r="E745" s="39" t="s">
        <v>154</v>
      </c>
      <c r="F745" s="39" t="s">
        <v>2292</v>
      </c>
    </row>
    <row r="746" spans="1:6" ht="12.75">
      <c r="A746" s="37" t="s">
        <v>2270</v>
      </c>
      <c r="B746" s="39">
        <v>8</v>
      </c>
      <c r="C746" s="39" t="s">
        <v>2293</v>
      </c>
      <c r="D746" s="39" t="s">
        <v>2294</v>
      </c>
      <c r="E746" s="39" t="s">
        <v>154</v>
      </c>
      <c r="F746" s="39" t="s">
        <v>2295</v>
      </c>
    </row>
    <row r="747" spans="1:6" ht="12.75">
      <c r="A747" s="37" t="s">
        <v>2270</v>
      </c>
      <c r="B747" s="39">
        <v>9</v>
      </c>
      <c r="C747" s="39" t="s">
        <v>2296</v>
      </c>
      <c r="D747" s="39" t="s">
        <v>1546</v>
      </c>
      <c r="E747" s="39" t="s">
        <v>154</v>
      </c>
      <c r="F747" s="39" t="s">
        <v>2297</v>
      </c>
    </row>
    <row r="748" spans="1:6" ht="12.75">
      <c r="A748" s="37" t="s">
        <v>2270</v>
      </c>
      <c r="B748" s="39">
        <v>10</v>
      </c>
      <c r="C748" s="39" t="s">
        <v>2298</v>
      </c>
      <c r="D748" s="39" t="s">
        <v>2299</v>
      </c>
      <c r="E748" s="39" t="s">
        <v>154</v>
      </c>
      <c r="F748" s="39" t="s">
        <v>2300</v>
      </c>
    </row>
    <row r="749" spans="1:6" ht="12.75">
      <c r="A749" s="37" t="s">
        <v>2270</v>
      </c>
      <c r="B749" s="39">
        <v>11</v>
      </c>
      <c r="C749" s="39" t="s">
        <v>1485</v>
      </c>
      <c r="D749" s="39" t="s">
        <v>154</v>
      </c>
      <c r="E749" s="39" t="s">
        <v>2301</v>
      </c>
      <c r="F749" s="39" t="s">
        <v>1487</v>
      </c>
    </row>
    <row r="750" spans="1:6" ht="12.75">
      <c r="A750" s="37" t="s">
        <v>2270</v>
      </c>
      <c r="B750" s="39">
        <v>12</v>
      </c>
      <c r="C750" s="39" t="s">
        <v>2302</v>
      </c>
      <c r="D750" s="39" t="s">
        <v>929</v>
      </c>
      <c r="E750" s="39" t="s">
        <v>154</v>
      </c>
      <c r="F750" s="39" t="s">
        <v>2303</v>
      </c>
    </row>
    <row r="751" spans="1:6" ht="12.75">
      <c r="A751" s="37" t="s">
        <v>2270</v>
      </c>
      <c r="B751" s="39">
        <v>13</v>
      </c>
      <c r="C751" s="39" t="s">
        <v>2304</v>
      </c>
      <c r="D751" s="39" t="s">
        <v>2305</v>
      </c>
      <c r="E751" s="39" t="s">
        <v>154</v>
      </c>
      <c r="F751" s="39" t="s">
        <v>2306</v>
      </c>
    </row>
    <row r="752" spans="1:6" ht="12.75">
      <c r="A752" s="37" t="s">
        <v>2270</v>
      </c>
      <c r="B752" s="39">
        <v>14</v>
      </c>
      <c r="C752" s="39" t="s">
        <v>2307</v>
      </c>
      <c r="D752" s="39" t="s">
        <v>2308</v>
      </c>
      <c r="E752" s="39" t="s">
        <v>154</v>
      </c>
      <c r="F752" s="39" t="s">
        <v>202</v>
      </c>
    </row>
    <row r="753" spans="1:6" ht="12.75">
      <c r="A753" s="37" t="s">
        <v>2270</v>
      </c>
      <c r="B753" s="39">
        <v>15</v>
      </c>
      <c r="C753" s="39" t="s">
        <v>2309</v>
      </c>
      <c r="D753" s="39" t="s">
        <v>2310</v>
      </c>
      <c r="E753" s="39" t="s">
        <v>154</v>
      </c>
      <c r="F753" s="39" t="s">
        <v>2311</v>
      </c>
    </row>
    <row r="754" spans="1:6" ht="12.75">
      <c r="A754" s="37" t="s">
        <v>2270</v>
      </c>
      <c r="B754" s="39">
        <v>16</v>
      </c>
      <c r="C754" s="39" t="s">
        <v>2312</v>
      </c>
      <c r="D754" s="39" t="s">
        <v>2313</v>
      </c>
      <c r="E754" s="39" t="s">
        <v>154</v>
      </c>
      <c r="F754" s="39" t="s">
        <v>2314</v>
      </c>
    </row>
    <row r="755" spans="1:6" ht="12.75">
      <c r="A755" s="37" t="s">
        <v>2270</v>
      </c>
      <c r="B755" s="39">
        <v>17</v>
      </c>
      <c r="C755" s="39" t="s">
        <v>2315</v>
      </c>
      <c r="D755" s="39" t="s">
        <v>2316</v>
      </c>
      <c r="E755" s="39" t="s">
        <v>154</v>
      </c>
      <c r="F755" s="39" t="s">
        <v>2317</v>
      </c>
    </row>
    <row r="756" spans="1:6" ht="12.75">
      <c r="A756" s="37" t="s">
        <v>2270</v>
      </c>
      <c r="B756" s="39">
        <v>18</v>
      </c>
      <c r="C756" s="39" t="s">
        <v>2318</v>
      </c>
      <c r="D756" s="39" t="s">
        <v>171</v>
      </c>
      <c r="E756" s="39" t="s">
        <v>154</v>
      </c>
      <c r="F756" s="39" t="s">
        <v>2319</v>
      </c>
    </row>
    <row r="757" spans="1:6" ht="12.75">
      <c r="A757" s="37" t="s">
        <v>2270</v>
      </c>
      <c r="B757" s="39">
        <v>19</v>
      </c>
      <c r="C757" s="39" t="s">
        <v>2320</v>
      </c>
      <c r="D757" s="39" t="s">
        <v>154</v>
      </c>
      <c r="E757" s="39" t="s">
        <v>2321</v>
      </c>
      <c r="F757" s="39" t="s">
        <v>2322</v>
      </c>
    </row>
    <row r="758" spans="1:6" ht="12.75">
      <c r="A758" s="37" t="s">
        <v>2270</v>
      </c>
      <c r="B758" s="39">
        <v>20</v>
      </c>
      <c r="C758" s="39" t="s">
        <v>2323</v>
      </c>
      <c r="D758" s="39" t="s">
        <v>154</v>
      </c>
      <c r="E758" s="39" t="s">
        <v>2324</v>
      </c>
      <c r="F758" s="39" t="s">
        <v>2325</v>
      </c>
    </row>
    <row r="759" spans="1:6" ht="12.75">
      <c r="A759" s="37" t="s">
        <v>2270</v>
      </c>
      <c r="B759" s="39">
        <v>21</v>
      </c>
      <c r="C759" s="39" t="s">
        <v>2326</v>
      </c>
      <c r="D759" s="39" t="s">
        <v>154</v>
      </c>
      <c r="E759" s="39" t="s">
        <v>2327</v>
      </c>
      <c r="F759" s="39" t="s">
        <v>2328</v>
      </c>
    </row>
    <row r="760" spans="1:6" ht="12.75">
      <c r="A760" s="37" t="s">
        <v>2270</v>
      </c>
      <c r="B760" s="39">
        <v>22</v>
      </c>
      <c r="C760" s="39" t="s">
        <v>2329</v>
      </c>
      <c r="D760" s="39" t="s">
        <v>154</v>
      </c>
      <c r="E760" s="39" t="s">
        <v>2330</v>
      </c>
      <c r="F760" s="39" t="s">
        <v>2331</v>
      </c>
    </row>
    <row r="761" spans="1:6" ht="12.75">
      <c r="A761" s="37" t="s">
        <v>2270</v>
      </c>
      <c r="B761" s="39">
        <v>23</v>
      </c>
      <c r="C761" s="39" t="s">
        <v>2332</v>
      </c>
      <c r="D761" s="39" t="s">
        <v>154</v>
      </c>
      <c r="E761" s="39" t="s">
        <v>2333</v>
      </c>
      <c r="F761" s="39" t="s">
        <v>2334</v>
      </c>
    </row>
  </sheetData>
  <sheetProtection/>
  <mergeCells count="71">
    <mergeCell ref="A35:B35"/>
    <mergeCell ref="C33:G33"/>
    <mergeCell ref="D39:G39"/>
    <mergeCell ref="A38:B38"/>
    <mergeCell ref="A39:B39"/>
    <mergeCell ref="H19:H39"/>
    <mergeCell ref="D38:G38"/>
    <mergeCell ref="A37:B37"/>
    <mergeCell ref="D37:G37"/>
    <mergeCell ref="A34:B34"/>
    <mergeCell ref="D34:G34"/>
    <mergeCell ref="A30:B30"/>
    <mergeCell ref="D30:G30"/>
    <mergeCell ref="D35:G35"/>
    <mergeCell ref="A36:B36"/>
    <mergeCell ref="D36:G36"/>
    <mergeCell ref="A31:B31"/>
    <mergeCell ref="D31:G31"/>
    <mergeCell ref="A32:B32"/>
    <mergeCell ref="D32:G32"/>
    <mergeCell ref="A33:B33"/>
    <mergeCell ref="A26:B26"/>
    <mergeCell ref="D26:G26"/>
    <mergeCell ref="A28:B28"/>
    <mergeCell ref="C28:G28"/>
    <mergeCell ref="A29:B29"/>
    <mergeCell ref="C29:G29"/>
    <mergeCell ref="A27:B27"/>
    <mergeCell ref="D27:G27"/>
    <mergeCell ref="A22:B22"/>
    <mergeCell ref="D22:G22"/>
    <mergeCell ref="A23:B23"/>
    <mergeCell ref="D23:G23"/>
    <mergeCell ref="A24:B24"/>
    <mergeCell ref="D24:G24"/>
    <mergeCell ref="A25:B25"/>
    <mergeCell ref="D25:G25"/>
    <mergeCell ref="A21:B21"/>
    <mergeCell ref="D21:G21"/>
    <mergeCell ref="H8:H18"/>
    <mergeCell ref="A9:G9"/>
    <mergeCell ref="A10:B10"/>
    <mergeCell ref="A11:B11"/>
    <mergeCell ref="A12:B12"/>
    <mergeCell ref="A13:B13"/>
    <mergeCell ref="A14:G14"/>
    <mergeCell ref="A15:B15"/>
    <mergeCell ref="A16:B16"/>
    <mergeCell ref="A17:B17"/>
    <mergeCell ref="A6:B6"/>
    <mergeCell ref="A7:B7"/>
    <mergeCell ref="A8:B8"/>
    <mergeCell ref="F7:G7"/>
    <mergeCell ref="D6:E6"/>
    <mergeCell ref="D7:E7"/>
    <mergeCell ref="D3:G3"/>
    <mergeCell ref="C20:G20"/>
    <mergeCell ref="B1:C1"/>
    <mergeCell ref="D1:H1"/>
    <mergeCell ref="A2:G2"/>
    <mergeCell ref="A3:B3"/>
    <mergeCell ref="A18:B18"/>
    <mergeCell ref="A19:G19"/>
    <mergeCell ref="A20:B20"/>
    <mergeCell ref="A5:B5"/>
    <mergeCell ref="A4:C4"/>
    <mergeCell ref="D4:E4"/>
    <mergeCell ref="F4:G4"/>
    <mergeCell ref="F5:G5"/>
    <mergeCell ref="F6:G6"/>
    <mergeCell ref="D5:E5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2012-08-15T12:45:24Z</cp:lastPrinted>
  <dcterms:created xsi:type="dcterms:W3CDTF">2012-01-30T04:28:44Z</dcterms:created>
  <dcterms:modified xsi:type="dcterms:W3CDTF">2012-12-12T11:16:44Z</dcterms:modified>
  <cp:category/>
  <cp:version/>
  <cp:contentType/>
  <cp:contentStatus/>
</cp:coreProperties>
</file>